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nou\Desktop\"/>
    </mc:Choice>
  </mc:AlternateContent>
  <xr:revisionPtr revIDLastSave="0" documentId="13_ncr:1_{DDA8BC86-8BEE-451B-ACBF-9EBA11293157}" xr6:coauthVersionLast="47" xr6:coauthVersionMax="47" xr10:uidLastSave="{00000000-0000-0000-0000-000000000000}"/>
  <bookViews>
    <workbookView xWindow="-120" yWindow="-120" windowWidth="29040" windowHeight="15840" xr2:uid="{86055964-D090-0D46-B3E0-71E40653C83A}"/>
  </bookViews>
  <sheets>
    <sheet name="Info k přihlášce" sheetId="3" r:id="rId1"/>
    <sheet name="SEZNAM" sheetId="4" r:id="rId2"/>
    <sheet name="Fakturace" sheetId="2" r:id="rId3"/>
    <sheet name="Exhibition" sheetId="15" r:id="rId4"/>
    <sheet name="Parade" sheetId="14" r:id="rId5"/>
    <sheet name="Parade Acces." sheetId="21" r:id="rId6"/>
    <sheet name="Showtwirl" sheetId="16" r:id="rId7"/>
    <sheet name="Traditional" sheetId="18" r:id="rId8"/>
    <sheet name="FlagBaton" sheetId="17" r:id="rId9"/>
    <sheet name="VÝPOČET VĚKU SKUPINA" sheetId="19" r:id="rId10"/>
    <sheet name="VÝPOČET VĚKU FLAG" sheetId="20" r:id="rId11"/>
  </sheets>
  <definedNames>
    <definedName name="_xlnm._FilterDatabase" localSheetId="10" hidden="1">'VÝPOČET VĚKU FLAG'!$A$3:$H$15</definedName>
    <definedName name="_xlnm._FilterDatabase" localSheetId="9" hidden="1">'VÝPOČET VĚKU SKUPINA'!$A$3:$H$39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17" l="1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I110" i="21"/>
  <c r="H110" i="21"/>
  <c r="I109" i="21"/>
  <c r="H109" i="21"/>
  <c r="I108" i="21"/>
  <c r="H108" i="21"/>
  <c r="I107" i="21"/>
  <c r="H107" i="21"/>
  <c r="I106" i="21"/>
  <c r="H106" i="21"/>
  <c r="I105" i="21"/>
  <c r="H105" i="21"/>
  <c r="I104" i="21"/>
  <c r="H104" i="21"/>
  <c r="I103" i="21"/>
  <c r="H103" i="21"/>
  <c r="I102" i="21"/>
  <c r="H102" i="21"/>
  <c r="I101" i="21"/>
  <c r="H101" i="21"/>
  <c r="I100" i="21"/>
  <c r="H100" i="21"/>
  <c r="I99" i="21"/>
  <c r="H99" i="21"/>
  <c r="I98" i="21"/>
  <c r="H98" i="21"/>
  <c r="I97" i="21"/>
  <c r="H97" i="21"/>
  <c r="I96" i="21"/>
  <c r="H96" i="21"/>
  <c r="I95" i="21"/>
  <c r="H95" i="21"/>
  <c r="I94" i="21"/>
  <c r="H94" i="21"/>
  <c r="I93" i="21"/>
  <c r="H93" i="21"/>
  <c r="I92" i="21"/>
  <c r="H92" i="21"/>
  <c r="I91" i="21"/>
  <c r="H91" i="21"/>
  <c r="I90" i="21"/>
  <c r="H90" i="21"/>
  <c r="I89" i="21"/>
  <c r="H89" i="21"/>
  <c r="I88" i="21"/>
  <c r="H88" i="21"/>
  <c r="I87" i="21"/>
  <c r="H87" i="21"/>
  <c r="I86" i="21"/>
  <c r="H86" i="21"/>
  <c r="I85" i="21"/>
  <c r="H85" i="21"/>
  <c r="I84" i="21"/>
  <c r="H84" i="21"/>
  <c r="I83" i="21"/>
  <c r="H83" i="21"/>
  <c r="I82" i="21"/>
  <c r="H82" i="21"/>
  <c r="I81" i="21"/>
  <c r="H81" i="21"/>
  <c r="I80" i="21"/>
  <c r="H80" i="21"/>
  <c r="I79" i="21"/>
  <c r="H79" i="21"/>
  <c r="I78" i="21"/>
  <c r="H78" i="21"/>
  <c r="I77" i="21"/>
  <c r="H77" i="21"/>
  <c r="I76" i="21"/>
  <c r="H76" i="21"/>
  <c r="I75" i="21"/>
  <c r="H75" i="21"/>
  <c r="I74" i="21"/>
  <c r="H74" i="21"/>
  <c r="I73" i="21"/>
  <c r="H73" i="21"/>
  <c r="I72" i="21"/>
  <c r="H72" i="21"/>
  <c r="I71" i="21"/>
  <c r="H71" i="21"/>
  <c r="I70" i="21"/>
  <c r="H70" i="21"/>
  <c r="I69" i="21"/>
  <c r="H69" i="21"/>
  <c r="I68" i="21"/>
  <c r="H68" i="21"/>
  <c r="I67" i="21"/>
  <c r="H67" i="21"/>
  <c r="I66" i="21"/>
  <c r="H66" i="21"/>
  <c r="I65" i="21"/>
  <c r="H65" i="21"/>
  <c r="I64" i="21"/>
  <c r="H64" i="21"/>
  <c r="I63" i="21"/>
  <c r="H63" i="21"/>
  <c r="I62" i="21"/>
  <c r="H62" i="21"/>
  <c r="I61" i="21"/>
  <c r="H61" i="21"/>
  <c r="I60" i="21"/>
  <c r="H60" i="21"/>
  <c r="I59" i="21"/>
  <c r="H59" i="21"/>
  <c r="I58" i="21"/>
  <c r="H58" i="21"/>
  <c r="I57" i="21"/>
  <c r="H57" i="21"/>
  <c r="I56" i="21"/>
  <c r="H56" i="21"/>
  <c r="I55" i="21"/>
  <c r="H55" i="21"/>
  <c r="I54" i="21"/>
  <c r="H54" i="21"/>
  <c r="I53" i="21"/>
  <c r="H53" i="21"/>
  <c r="I52" i="21"/>
  <c r="H52" i="21"/>
  <c r="I51" i="21"/>
  <c r="H51" i="21"/>
  <c r="I50" i="21"/>
  <c r="H50" i="21"/>
  <c r="I49" i="21"/>
  <c r="H49" i="21"/>
  <c r="I48" i="21"/>
  <c r="H48" i="21"/>
  <c r="I47" i="21"/>
  <c r="H47" i="21"/>
  <c r="I46" i="21"/>
  <c r="H46" i="21"/>
  <c r="I45" i="21"/>
  <c r="H45" i="21"/>
  <c r="I44" i="21"/>
  <c r="H44" i="21"/>
  <c r="I43" i="21"/>
  <c r="H43" i="21"/>
  <c r="I42" i="21"/>
  <c r="H42" i="21"/>
  <c r="I41" i="21"/>
  <c r="H41" i="21"/>
  <c r="I40" i="21"/>
  <c r="H40" i="21"/>
  <c r="I39" i="21"/>
  <c r="H39" i="21"/>
  <c r="I38" i="21"/>
  <c r="H38" i="21"/>
  <c r="I37" i="21"/>
  <c r="H37" i="21"/>
  <c r="I36" i="21"/>
  <c r="H36" i="21"/>
  <c r="I35" i="21"/>
  <c r="H35" i="21"/>
  <c r="I34" i="21"/>
  <c r="H34" i="21"/>
  <c r="I33" i="21"/>
  <c r="H33" i="21"/>
  <c r="I32" i="21"/>
  <c r="H32" i="21"/>
  <c r="I31" i="21"/>
  <c r="H31" i="21"/>
  <c r="I30" i="21"/>
  <c r="H30" i="21"/>
  <c r="I29" i="21"/>
  <c r="H29" i="21"/>
  <c r="I28" i="21"/>
  <c r="H28" i="21"/>
  <c r="I27" i="21"/>
  <c r="H27" i="21"/>
  <c r="I26" i="21"/>
  <c r="H26" i="21"/>
  <c r="I25" i="21"/>
  <c r="H25" i="21"/>
  <c r="I24" i="21"/>
  <c r="H24" i="21"/>
  <c r="I23" i="21"/>
  <c r="H23" i="21"/>
  <c r="I22" i="21"/>
  <c r="H22" i="21"/>
  <c r="I21" i="21"/>
  <c r="H21" i="21"/>
  <c r="I20" i="21"/>
  <c r="H20" i="21"/>
  <c r="I19" i="21"/>
  <c r="H19" i="21"/>
  <c r="I18" i="21"/>
  <c r="H18" i="21"/>
  <c r="I17" i="21"/>
  <c r="H17" i="2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I6" i="21"/>
  <c r="H6" i="21"/>
  <c r="C2" i="21"/>
  <c r="G18" i="19"/>
  <c r="G19" i="19"/>
  <c r="G20" i="19"/>
  <c r="G21" i="19"/>
  <c r="G22" i="19"/>
  <c r="G23" i="19"/>
  <c r="G24" i="19"/>
  <c r="G25" i="19"/>
  <c r="G26" i="19"/>
  <c r="G27" i="19"/>
  <c r="F18" i="19"/>
  <c r="F19" i="19"/>
  <c r="F20" i="19"/>
  <c r="F21" i="19"/>
  <c r="F22" i="19"/>
  <c r="F23" i="19"/>
  <c r="F24" i="19"/>
  <c r="F25" i="19"/>
  <c r="F26" i="19"/>
  <c r="F27" i="19"/>
  <c r="I92" i="18"/>
  <c r="I93" i="18"/>
  <c r="I94" i="18"/>
  <c r="I95" i="18"/>
  <c r="I96" i="18"/>
  <c r="I97" i="18"/>
  <c r="I98" i="18"/>
  <c r="I99" i="18"/>
  <c r="I100" i="18"/>
  <c r="I101" i="18"/>
  <c r="H92" i="18"/>
  <c r="H93" i="18"/>
  <c r="H94" i="18"/>
  <c r="H95" i="18"/>
  <c r="H96" i="18"/>
  <c r="H97" i="18"/>
  <c r="H98" i="18"/>
  <c r="H99" i="18"/>
  <c r="H100" i="18"/>
  <c r="H101" i="18"/>
  <c r="I57" i="18"/>
  <c r="I58" i="18"/>
  <c r="I59" i="18"/>
  <c r="I60" i="18"/>
  <c r="I61" i="18"/>
  <c r="I62" i="18"/>
  <c r="I63" i="18"/>
  <c r="I64" i="18"/>
  <c r="I65" i="18"/>
  <c r="I66" i="18"/>
  <c r="H57" i="18"/>
  <c r="H58" i="18"/>
  <c r="H59" i="18"/>
  <c r="H60" i="18"/>
  <c r="H61" i="18"/>
  <c r="H62" i="18"/>
  <c r="H63" i="18"/>
  <c r="H64" i="18"/>
  <c r="H65" i="18"/>
  <c r="H66" i="18"/>
  <c r="I22" i="18"/>
  <c r="I23" i="18"/>
  <c r="I24" i="18"/>
  <c r="I25" i="18"/>
  <c r="I26" i="18"/>
  <c r="I27" i="18"/>
  <c r="I28" i="18"/>
  <c r="I29" i="18"/>
  <c r="I30" i="18"/>
  <c r="I31" i="18"/>
  <c r="H22" i="18"/>
  <c r="H23" i="18"/>
  <c r="H24" i="18"/>
  <c r="H25" i="18"/>
  <c r="H26" i="18"/>
  <c r="H27" i="18"/>
  <c r="H28" i="18"/>
  <c r="H29" i="18"/>
  <c r="H30" i="18"/>
  <c r="H31" i="18"/>
  <c r="I92" i="16"/>
  <c r="I93" i="16"/>
  <c r="I94" i="16"/>
  <c r="I95" i="16"/>
  <c r="I96" i="16"/>
  <c r="I97" i="16"/>
  <c r="I98" i="16"/>
  <c r="I99" i="16"/>
  <c r="I100" i="16"/>
  <c r="I101" i="16"/>
  <c r="H92" i="16"/>
  <c r="H93" i="16"/>
  <c r="H94" i="16"/>
  <c r="H95" i="16"/>
  <c r="H96" i="16"/>
  <c r="H97" i="16"/>
  <c r="H98" i="16"/>
  <c r="H99" i="16"/>
  <c r="H100" i="16"/>
  <c r="H101" i="16"/>
  <c r="I57" i="16"/>
  <c r="I58" i="16"/>
  <c r="I59" i="16"/>
  <c r="I60" i="16"/>
  <c r="I61" i="16"/>
  <c r="I62" i="16"/>
  <c r="I63" i="16"/>
  <c r="I64" i="16"/>
  <c r="I65" i="16"/>
  <c r="I66" i="16"/>
  <c r="H57" i="16"/>
  <c r="H58" i="16"/>
  <c r="H59" i="16"/>
  <c r="H60" i="16"/>
  <c r="H61" i="16"/>
  <c r="H62" i="16"/>
  <c r="H63" i="16"/>
  <c r="H64" i="16"/>
  <c r="H65" i="16"/>
  <c r="H66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I92" i="14"/>
  <c r="I93" i="14"/>
  <c r="I94" i="14"/>
  <c r="I95" i="14"/>
  <c r="I96" i="14"/>
  <c r="I97" i="14"/>
  <c r="I98" i="14"/>
  <c r="I99" i="14"/>
  <c r="I100" i="14"/>
  <c r="I101" i="14"/>
  <c r="I102" i="14"/>
  <c r="I103" i="14"/>
  <c r="I104" i="14"/>
  <c r="I105" i="14"/>
  <c r="I106" i="14"/>
  <c r="I107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I22" i="14"/>
  <c r="I23" i="14"/>
  <c r="I24" i="14"/>
  <c r="I25" i="14"/>
  <c r="I26" i="14"/>
  <c r="I27" i="14"/>
  <c r="I28" i="14"/>
  <c r="I29" i="14"/>
  <c r="I30" i="14"/>
  <c r="I31" i="14"/>
  <c r="H22" i="14"/>
  <c r="H23" i="14"/>
  <c r="H24" i="14"/>
  <c r="H25" i="14"/>
  <c r="H26" i="14"/>
  <c r="H27" i="14"/>
  <c r="H28" i="14"/>
  <c r="H29" i="14"/>
  <c r="H30" i="14"/>
  <c r="H31" i="14"/>
  <c r="I91" i="15"/>
  <c r="I92" i="15"/>
  <c r="I93" i="15"/>
  <c r="I94" i="15"/>
  <c r="I95" i="15"/>
  <c r="I96" i="15"/>
  <c r="I97" i="15"/>
  <c r="I98" i="15"/>
  <c r="I99" i="15"/>
  <c r="I100" i="15"/>
  <c r="H91" i="15"/>
  <c r="H92" i="15"/>
  <c r="H93" i="15"/>
  <c r="H94" i="15"/>
  <c r="H95" i="15"/>
  <c r="H96" i="15"/>
  <c r="H97" i="15"/>
  <c r="H98" i="15"/>
  <c r="H99" i="15"/>
  <c r="H100" i="15"/>
  <c r="I56" i="15"/>
  <c r="I57" i="15"/>
  <c r="I58" i="15"/>
  <c r="I59" i="15"/>
  <c r="I60" i="15"/>
  <c r="I61" i="15"/>
  <c r="I62" i="15"/>
  <c r="I63" i="15"/>
  <c r="I64" i="15"/>
  <c r="I65" i="15"/>
  <c r="H56" i="15"/>
  <c r="H57" i="15"/>
  <c r="H58" i="15"/>
  <c r="H59" i="15"/>
  <c r="H60" i="15"/>
  <c r="H61" i="15"/>
  <c r="H62" i="15"/>
  <c r="H63" i="15"/>
  <c r="H64" i="15"/>
  <c r="H65" i="15"/>
  <c r="I31" i="15"/>
  <c r="I32" i="15"/>
  <c r="I33" i="15"/>
  <c r="I34" i="15"/>
  <c r="I35" i="15"/>
  <c r="H31" i="15"/>
  <c r="H32" i="15"/>
  <c r="H33" i="15"/>
  <c r="H34" i="15"/>
  <c r="H35" i="15"/>
  <c r="I26" i="15"/>
  <c r="I27" i="15"/>
  <c r="I28" i="15"/>
  <c r="I29" i="15"/>
  <c r="I30" i="15"/>
  <c r="H26" i="15"/>
  <c r="H27" i="15"/>
  <c r="H28" i="15"/>
  <c r="H29" i="15"/>
  <c r="H30" i="15"/>
  <c r="D47" i="4"/>
  <c r="D48" i="4"/>
  <c r="D49" i="4"/>
  <c r="D50" i="4"/>
  <c r="D51" i="4"/>
  <c r="D52" i="4"/>
  <c r="D53" i="4"/>
  <c r="D54" i="4"/>
  <c r="D55" i="4"/>
  <c r="D56" i="4"/>
  <c r="D57" i="4"/>
  <c r="H111" i="21" l="1"/>
  <c r="I111" i="21"/>
  <c r="B7" i="2" s="1"/>
  <c r="D7" i="2" s="1"/>
  <c r="G15" i="20"/>
  <c r="F15" i="20"/>
  <c r="G14" i="20"/>
  <c r="F14" i="20"/>
  <c r="G13" i="20"/>
  <c r="F13" i="20"/>
  <c r="G12" i="20"/>
  <c r="F12" i="20"/>
  <c r="G11" i="20"/>
  <c r="F11" i="20"/>
  <c r="G10" i="20"/>
  <c r="F10" i="20"/>
  <c r="G9" i="20"/>
  <c r="F9" i="20"/>
  <c r="G8" i="20"/>
  <c r="F8" i="20"/>
  <c r="G7" i="20"/>
  <c r="F7" i="20"/>
  <c r="G6" i="20"/>
  <c r="F6" i="20"/>
  <c r="D2" i="20"/>
  <c r="G16" i="20" l="1"/>
  <c r="F16" i="20"/>
  <c r="D16" i="20"/>
  <c r="E17" i="20" l="1"/>
  <c r="F17" i="20" s="1"/>
  <c r="F6" i="19" l="1"/>
  <c r="F7" i="19"/>
  <c r="F8" i="19"/>
  <c r="F9" i="19"/>
  <c r="F10" i="19"/>
  <c r="F11" i="19"/>
  <c r="F12" i="19"/>
  <c r="F13" i="19"/>
  <c r="F14" i="19"/>
  <c r="F15" i="19"/>
  <c r="F16" i="19"/>
  <c r="F17" i="19"/>
  <c r="D2" i="19"/>
  <c r="G40" i="19"/>
  <c r="F40" i="19"/>
  <c r="G39" i="19"/>
  <c r="F39" i="19"/>
  <c r="G38" i="19"/>
  <c r="F38" i="19"/>
  <c r="G37" i="19"/>
  <c r="F37" i="19"/>
  <c r="G36" i="19"/>
  <c r="F36" i="19"/>
  <c r="G35" i="19"/>
  <c r="F35" i="19"/>
  <c r="G34" i="19"/>
  <c r="F34" i="19"/>
  <c r="G33" i="19"/>
  <c r="F33" i="19"/>
  <c r="G32" i="19"/>
  <c r="F32" i="19"/>
  <c r="G31" i="19"/>
  <c r="F31" i="19"/>
  <c r="G30" i="19"/>
  <c r="F30" i="19"/>
  <c r="G29" i="19"/>
  <c r="F29" i="19"/>
  <c r="G28" i="19"/>
  <c r="F2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F41" i="19" l="1"/>
  <c r="G41" i="19"/>
  <c r="D41" i="19"/>
  <c r="E42" i="19" l="1"/>
  <c r="F42" i="19" s="1"/>
  <c r="H36" i="18"/>
  <c r="I36" i="18"/>
  <c r="H37" i="18"/>
  <c r="I37" i="18"/>
  <c r="H38" i="18"/>
  <c r="I38" i="18"/>
  <c r="H39" i="18"/>
  <c r="I39" i="18"/>
  <c r="C2" i="17"/>
  <c r="C2" i="18"/>
  <c r="C2" i="16"/>
  <c r="C2" i="14"/>
  <c r="C2" i="15"/>
  <c r="I7" i="17"/>
  <c r="I8" i="17"/>
  <c r="I9" i="17"/>
  <c r="I10" i="17"/>
  <c r="I11" i="17"/>
  <c r="I12" i="17"/>
  <c r="I13" i="17"/>
  <c r="I14" i="17"/>
  <c r="I29" i="17"/>
  <c r="I30" i="17"/>
  <c r="I31" i="17"/>
  <c r="I32" i="17"/>
  <c r="I33" i="17"/>
  <c r="I34" i="17"/>
  <c r="I35" i="17"/>
  <c r="I36" i="17"/>
  <c r="I37" i="17"/>
  <c r="I38" i="17"/>
  <c r="I54" i="17"/>
  <c r="I55" i="17"/>
  <c r="I56" i="17"/>
  <c r="I57" i="17"/>
  <c r="I58" i="17"/>
  <c r="I59" i="17"/>
  <c r="I60" i="17"/>
  <c r="I61" i="17"/>
  <c r="I62" i="17"/>
  <c r="I63" i="17"/>
  <c r="I79" i="17"/>
  <c r="I80" i="17"/>
  <c r="H7" i="17"/>
  <c r="H8" i="17"/>
  <c r="H9" i="17"/>
  <c r="H10" i="17"/>
  <c r="H11" i="17"/>
  <c r="H12" i="17"/>
  <c r="H13" i="17"/>
  <c r="H14" i="17"/>
  <c r="H29" i="17"/>
  <c r="H30" i="17"/>
  <c r="H31" i="17"/>
  <c r="H32" i="17"/>
  <c r="H33" i="17"/>
  <c r="H34" i="17"/>
  <c r="H35" i="17"/>
  <c r="H36" i="17"/>
  <c r="H37" i="17"/>
  <c r="H38" i="17"/>
  <c r="H54" i="17"/>
  <c r="H55" i="17"/>
  <c r="H56" i="17"/>
  <c r="H57" i="17"/>
  <c r="H58" i="17"/>
  <c r="H59" i="17"/>
  <c r="H60" i="17"/>
  <c r="H61" i="17"/>
  <c r="H62" i="17"/>
  <c r="H63" i="17"/>
  <c r="H79" i="17"/>
  <c r="H80" i="17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32" i="18"/>
  <c r="I33" i="18"/>
  <c r="I34" i="18"/>
  <c r="I35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102" i="18"/>
  <c r="I103" i="18"/>
  <c r="I104" i="18"/>
  <c r="I105" i="18"/>
  <c r="I106" i="18"/>
  <c r="I107" i="18"/>
  <c r="I108" i="18"/>
  <c r="I109" i="18"/>
  <c r="I110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32" i="18"/>
  <c r="H33" i="18"/>
  <c r="H34" i="18"/>
  <c r="H35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67" i="18"/>
  <c r="H68" i="18"/>
  <c r="H69" i="18"/>
  <c r="H70" i="18"/>
  <c r="H71" i="18"/>
  <c r="H72" i="18"/>
  <c r="H73" i="18"/>
  <c r="H74" i="18"/>
  <c r="H75" i="18"/>
  <c r="H76" i="18"/>
  <c r="H77" i="18"/>
  <c r="H78" i="18"/>
  <c r="H79" i="18"/>
  <c r="H80" i="18"/>
  <c r="H81" i="18"/>
  <c r="H82" i="18"/>
  <c r="H83" i="18"/>
  <c r="H84" i="18"/>
  <c r="H85" i="18"/>
  <c r="H86" i="18"/>
  <c r="H87" i="18"/>
  <c r="H88" i="18"/>
  <c r="H89" i="18"/>
  <c r="H90" i="18"/>
  <c r="H91" i="18"/>
  <c r="H102" i="18"/>
  <c r="H103" i="18"/>
  <c r="H104" i="18"/>
  <c r="H105" i="18"/>
  <c r="H106" i="18"/>
  <c r="H107" i="18"/>
  <c r="H108" i="18"/>
  <c r="H109" i="18"/>
  <c r="H110" i="18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108" i="14"/>
  <c r="I109" i="14"/>
  <c r="I110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32" i="14"/>
  <c r="I33" i="14"/>
  <c r="I34" i="14"/>
  <c r="I35" i="14"/>
  <c r="I36" i="14"/>
  <c r="I37" i="14"/>
  <c r="I38" i="14"/>
  <c r="I39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108" i="14"/>
  <c r="H109" i="14"/>
  <c r="H110" i="14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I82" i="16"/>
  <c r="I83" i="16"/>
  <c r="I84" i="16"/>
  <c r="I85" i="16"/>
  <c r="I86" i="16"/>
  <c r="I87" i="16"/>
  <c r="I88" i="16"/>
  <c r="I89" i="16"/>
  <c r="I90" i="16"/>
  <c r="I91" i="16"/>
  <c r="I102" i="16"/>
  <c r="I103" i="16"/>
  <c r="I104" i="16"/>
  <c r="I105" i="16"/>
  <c r="I106" i="16"/>
  <c r="I107" i="16"/>
  <c r="I108" i="16"/>
  <c r="I109" i="16"/>
  <c r="I110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81" i="16"/>
  <c r="H82" i="16"/>
  <c r="H83" i="16"/>
  <c r="H84" i="16"/>
  <c r="H85" i="16"/>
  <c r="H86" i="16"/>
  <c r="H87" i="16"/>
  <c r="H88" i="16"/>
  <c r="H89" i="16"/>
  <c r="H90" i="16"/>
  <c r="H91" i="16"/>
  <c r="H102" i="16"/>
  <c r="H103" i="16"/>
  <c r="H104" i="16"/>
  <c r="H105" i="16"/>
  <c r="H106" i="16"/>
  <c r="H107" i="16"/>
  <c r="H108" i="16"/>
  <c r="H109" i="16"/>
  <c r="H110" i="16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101" i="15"/>
  <c r="I102" i="15"/>
  <c r="I103" i="15"/>
  <c r="I104" i="15"/>
  <c r="I105" i="15"/>
  <c r="I106" i="15"/>
  <c r="I107" i="15"/>
  <c r="I108" i="15"/>
  <c r="I109" i="15"/>
  <c r="I110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66" i="15"/>
  <c r="I67" i="15"/>
  <c r="I68" i="15"/>
  <c r="I69" i="15"/>
  <c r="I70" i="15"/>
  <c r="I71" i="15"/>
  <c r="I72" i="15"/>
  <c r="I73" i="15"/>
  <c r="I74" i="15"/>
  <c r="I75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36" i="15"/>
  <c r="I37" i="15"/>
  <c r="I38" i="15"/>
  <c r="I39" i="15"/>
  <c r="I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101" i="15"/>
  <c r="H102" i="15"/>
  <c r="H103" i="15"/>
  <c r="H104" i="15"/>
  <c r="H105" i="15"/>
  <c r="H106" i="15"/>
  <c r="H107" i="15"/>
  <c r="H108" i="15"/>
  <c r="H109" i="15"/>
  <c r="H110" i="15"/>
  <c r="H6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36" i="15"/>
  <c r="H37" i="15"/>
  <c r="H38" i="15"/>
  <c r="H39" i="15"/>
  <c r="H40" i="15"/>
  <c r="H7" i="15"/>
  <c r="I6" i="18"/>
  <c r="H6" i="18"/>
  <c r="I6" i="17"/>
  <c r="H6" i="17"/>
  <c r="I6" i="16"/>
  <c r="H6" i="16"/>
  <c r="I76" i="15"/>
  <c r="I41" i="15"/>
  <c r="I6" i="15"/>
  <c r="I6" i="14"/>
  <c r="H6" i="14"/>
  <c r="H81" i="17" l="1"/>
  <c r="I111" i="18"/>
  <c r="B9" i="2" s="1"/>
  <c r="D9" i="2" s="1"/>
  <c r="I111" i="15"/>
  <c r="B5" i="2" s="1"/>
  <c r="D5" i="2" s="1"/>
  <c r="I81" i="17"/>
  <c r="B10" i="2" s="1"/>
  <c r="D10" i="2" s="1"/>
  <c r="H111" i="14"/>
  <c r="H111" i="18"/>
  <c r="H111" i="15"/>
  <c r="H111" i="16"/>
  <c r="I111" i="16"/>
  <c r="B8" i="2" s="1"/>
  <c r="D8" i="2" s="1"/>
  <c r="I111" i="14"/>
  <c r="B6" i="2" s="1"/>
  <c r="D6" i="2" s="1"/>
  <c r="D61" i="4" l="1"/>
  <c r="D62" i="4"/>
  <c r="D63" i="4"/>
  <c r="D64" i="4"/>
  <c r="D65" i="4"/>
  <c r="D66" i="4"/>
  <c r="D21" i="4"/>
  <c r="D22" i="4"/>
  <c r="D23" i="4"/>
  <c r="D24" i="4"/>
  <c r="D25" i="4"/>
  <c r="D26" i="4"/>
  <c r="D27" i="4"/>
  <c r="D28" i="4"/>
  <c r="D29" i="4"/>
  <c r="D30" i="4"/>
  <c r="D31" i="4"/>
  <c r="D68" i="4"/>
  <c r="D67" i="4"/>
  <c r="D60" i="4"/>
  <c r="D59" i="4"/>
  <c r="D58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20" i="4"/>
  <c r="D19" i="4"/>
  <c r="D18" i="4"/>
  <c r="D17" i="4"/>
  <c r="D16" i="4"/>
  <c r="D15" i="4"/>
  <c r="D14" i="4"/>
  <c r="D13" i="4"/>
  <c r="D12" i="4"/>
  <c r="D11" i="4"/>
  <c r="D10" i="4"/>
  <c r="D9" i="4"/>
  <c r="D69" i="4" l="1"/>
  <c r="B11" i="2" s="1"/>
  <c r="D11" i="2" s="1"/>
  <c r="D1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Josef Husák</author>
  </authors>
  <commentList>
    <comment ref="F4" authorId="0" shapeId="0" xr:uid="{DC46E7E4-3833-974D-ABCB-30271F0DE7CD}">
      <text>
        <r>
          <rPr>
            <sz val="8"/>
            <color rgb="FF000000"/>
            <rFont val="Tahoma"/>
            <family val="2"/>
            <charset val="238"/>
          </rPr>
          <t>rozhodující je věk k 31.12. roku uvedeného v této buňce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Josef Husák</author>
  </authors>
  <commentList>
    <comment ref="F4" authorId="0" shapeId="0" xr:uid="{9B823996-C6F0-7B43-AC9A-45CE9E2CB46C}">
      <text>
        <r>
          <rPr>
            <sz val="8"/>
            <color rgb="FF000000"/>
            <rFont val="Tahoma"/>
            <family val="2"/>
            <charset val="238"/>
          </rPr>
          <t>rozhodující je věk k 31.12. roku uvedeného v této buňce</t>
        </r>
      </text>
    </comment>
  </commentList>
</comments>
</file>

<file path=xl/sharedStrings.xml><?xml version="1.0" encoding="utf-8"?>
<sst xmlns="http://schemas.openxmlformats.org/spreadsheetml/2006/main" count="833" uniqueCount="108">
  <si>
    <t>PŘÍJMENÍ</t>
  </si>
  <si>
    <t>Jméno</t>
  </si>
  <si>
    <t>Reg. číslo</t>
  </si>
  <si>
    <t>Počet</t>
  </si>
  <si>
    <t>Disciplína</t>
  </si>
  <si>
    <t>Startovné</t>
  </si>
  <si>
    <t>Celkem</t>
  </si>
  <si>
    <t>Porotné</t>
  </si>
  <si>
    <t>CELKEM</t>
  </si>
  <si>
    <t>KLUB/MĚSTO:</t>
  </si>
  <si>
    <t>INFORMACE K PŘIHLÁŠCE</t>
  </si>
  <si>
    <t>STARTOVNÉ SE PLATÍ ZA JEDNOHO SOUTĚŽÍCÍHO</t>
  </si>
  <si>
    <t>JMENNÝ SEZNAM PŘIHLÁŠENÝCH</t>
  </si>
  <si>
    <t>Pořadí</t>
  </si>
  <si>
    <t xml:space="preserve">PŘÍJMENÍ </t>
  </si>
  <si>
    <t>Reg. Číslo</t>
  </si>
  <si>
    <t>Č.</t>
  </si>
  <si>
    <t>NÁZEV KLUBU</t>
  </si>
  <si>
    <t>Rok narození</t>
  </si>
  <si>
    <t>(Př. 2002)</t>
  </si>
  <si>
    <t>Fakturační adresa</t>
  </si>
  <si>
    <t>e-mail</t>
  </si>
  <si>
    <t>telefon</t>
  </si>
  <si>
    <t>IČO</t>
  </si>
  <si>
    <t>JMÉNO</t>
  </si>
  <si>
    <t>(Auto)</t>
  </si>
  <si>
    <t>Traditional Corps Junior</t>
  </si>
  <si>
    <t>Traditional Corps Senior</t>
  </si>
  <si>
    <t>Junior 14 - 16,99 (průměr)</t>
  </si>
  <si>
    <t>Senior 17+ (průměr)</t>
  </si>
  <si>
    <t>Parade Corps Youth</t>
  </si>
  <si>
    <t>Parade Corps Junior</t>
  </si>
  <si>
    <t>Parade Corps Senior</t>
  </si>
  <si>
    <t>Exhibition Corps Youth</t>
  </si>
  <si>
    <t>Exhibition Corps Junior</t>
  </si>
  <si>
    <t>Exhibition Corps Senior</t>
  </si>
  <si>
    <t>Showtwirl Corps Youth</t>
  </si>
  <si>
    <t>Showtwirl Corps Junior</t>
  </si>
  <si>
    <t>Showtwirl Corps Senior</t>
  </si>
  <si>
    <t>Exhibition</t>
  </si>
  <si>
    <t>Parade</t>
  </si>
  <si>
    <t>Showtwirl</t>
  </si>
  <si>
    <t>FlagBaton</t>
  </si>
  <si>
    <t>Název skupiny</t>
  </si>
  <si>
    <t>Název skladby</t>
  </si>
  <si>
    <t>Choreograf</t>
  </si>
  <si>
    <t>Skupina</t>
  </si>
  <si>
    <t>NÁZEV SKUPINY</t>
  </si>
  <si>
    <t>Flag Baton Youth 1</t>
  </si>
  <si>
    <t>Flag Baton Youth 2</t>
  </si>
  <si>
    <t>FLAG BATON</t>
  </si>
  <si>
    <t>Flag Baton Junior 1</t>
  </si>
  <si>
    <t>Flag Baton Junior 2</t>
  </si>
  <si>
    <t>Flag Baton Senior 1</t>
  </si>
  <si>
    <t>Flag Baton Senior 2</t>
  </si>
  <si>
    <t>SHOWTWIRL</t>
  </si>
  <si>
    <t>PARADE</t>
  </si>
  <si>
    <t>EXHIBITION</t>
  </si>
  <si>
    <t>Příjmení</t>
  </si>
  <si>
    <t>rok</t>
  </si>
  <si>
    <t>věk</t>
  </si>
  <si>
    <t>Počet soutěžících ve skupině</t>
  </si>
  <si>
    <t>průměr</t>
  </si>
  <si>
    <t>Věková kategorie</t>
  </si>
  <si>
    <t>VÝPOČET VĚKU</t>
  </si>
  <si>
    <t>Vážení vedoucí,</t>
  </si>
  <si>
    <r>
      <t>jsme rádi, že jste se rozhodli soutěžit ve Svazu mažoretek a twirlingu ČR, z.s. v rámci Národního šampionátu mažoretek.</t>
    </r>
    <r>
      <rPr>
        <sz val="14"/>
        <color indexed="56"/>
        <rFont val="Poppins Regular"/>
        <charset val="238"/>
      </rPr>
      <t xml:space="preserve"> </t>
    </r>
  </si>
  <si>
    <t>Níže najdete pár tipů, jak správně vyplnit přihlášku. Věnujte jim prosím pozornost.</t>
  </si>
  <si>
    <r>
      <t xml:space="preserve">Na každém listu vyplňujte: </t>
    </r>
    <r>
      <rPr>
        <b/>
        <sz val="14"/>
        <color indexed="10"/>
        <rFont val="Poppins Regular"/>
        <charset val="238"/>
      </rPr>
      <t xml:space="preserve">"KLUB, JMÉNO A PŘÍJMENÍ, REG. ČÍSLO,  ROK NAROZENÍ", ATD. VYPLŇTE VŠE, NEVYNECHÁVEJTE ŽÁDNÝ Z ÚDAJŮ! </t>
    </r>
  </si>
  <si>
    <t>Každá disciplína má svůj list, stačí jen překliknout.</t>
  </si>
  <si>
    <t>V případě, že máte ve své skupině náhradnice, zapište je k dané disciplíně do tabulky "náhradníci".</t>
  </si>
  <si>
    <r>
      <t xml:space="preserve">Na záložce seznam prosím vpisujte pouze startujícíc </t>
    </r>
    <r>
      <rPr>
        <b/>
        <sz val="14"/>
        <color rgb="FFFF0000"/>
        <rFont val="Poppins Regular"/>
        <charset val="238"/>
      </rPr>
      <t xml:space="preserve">BEZ náhradnic. </t>
    </r>
  </si>
  <si>
    <t>V případě, že přihláška nebude vyplněna správně, bude Vám zaslána k opravě. Do té doby nebude přihláška akceptována.</t>
  </si>
  <si>
    <t>Pro skupiny máte na konci záložek tabulku na výpočet skupiny a flag, abyste věděli, do které věkové kategorie se zařadit.</t>
  </si>
  <si>
    <t>NOMINAČNÍ SOUTĚŽ 2025</t>
  </si>
  <si>
    <t>Parade Accessories</t>
  </si>
  <si>
    <t>Traditional</t>
  </si>
  <si>
    <t>PARADE ACCESSORIES CORPS</t>
  </si>
  <si>
    <t>TRADITIONAL MAJORETTES COPRS</t>
  </si>
  <si>
    <t>Traditional Corps Youth</t>
  </si>
  <si>
    <t>Parade Accessories Corps Youth</t>
  </si>
  <si>
    <t>Parade Accessories Corps Junior</t>
  </si>
  <si>
    <t>Parade Accessories Corps Senior</t>
  </si>
  <si>
    <t>Youth 10 - 13,99 (průměr)</t>
  </si>
  <si>
    <t>Exhibition Corps Youth (náhradník)</t>
  </si>
  <si>
    <t>Album/CD</t>
  </si>
  <si>
    <t>Interpret</t>
  </si>
  <si>
    <t>Exhibition Corps Junior (náhradník)</t>
  </si>
  <si>
    <t>Exhibition Corps Senior (náhradník)</t>
  </si>
  <si>
    <t>Parade Corps Youth (náhradník)</t>
  </si>
  <si>
    <t>Parade Corps Junior (náhradník)</t>
  </si>
  <si>
    <t>Parade Corps Senior (náhradník)</t>
  </si>
  <si>
    <t>Parade Accessories Corps Junior (náhradník)</t>
  </si>
  <si>
    <t>Parade Accessories Corps Youth (náhradník)</t>
  </si>
  <si>
    <t>Parade Accessories Corps Senior (náhradník)</t>
  </si>
  <si>
    <t>Showtwirl Corps Youth (náhradník)</t>
  </si>
  <si>
    <t>Showtwirl Corps Junior (náhradník)</t>
  </si>
  <si>
    <t>Showtwirl Corps Senior (náhradník)</t>
  </si>
  <si>
    <t>Traditional Corps Youth (náhradník)</t>
  </si>
  <si>
    <t>Traditional Corps Junior (náhradník)</t>
  </si>
  <si>
    <t>Traditional Corps Senior (náhradník)</t>
  </si>
  <si>
    <t>Flag Baton Youth 1 (jen náhradník)</t>
  </si>
  <si>
    <t>Flag Baton Youth 2 (jen náhradník)</t>
  </si>
  <si>
    <t>Flag Baton Junior 1 (jen náhradník)</t>
  </si>
  <si>
    <t>Flag Baton Junior 2 (jen náhradník)</t>
  </si>
  <si>
    <t>Flag Baton Senior 1 (jen náhradník)</t>
  </si>
  <si>
    <t>Flag Baton Senior 2 (jen náhradník)</t>
  </si>
  <si>
    <r>
      <rPr>
        <sz val="14"/>
        <color indexed="56"/>
        <rFont val="Poppins Regular"/>
        <charset val="238"/>
      </rPr>
      <t>Přihlášky zasílejte do 24.11.2024 na email:</t>
    </r>
    <r>
      <rPr>
        <b/>
        <sz val="14"/>
        <color indexed="56"/>
        <rFont val="Poppins Regular"/>
        <charset val="238"/>
      </rPr>
      <t xml:space="preserve"> </t>
    </r>
    <r>
      <rPr>
        <b/>
        <sz val="14"/>
        <color indexed="10"/>
        <rFont val="Poppins Regular"/>
        <charset val="238"/>
      </rPr>
      <t>mazoretky@nbta.cz</t>
    </r>
    <r>
      <rPr>
        <b/>
        <sz val="14"/>
        <color indexed="56"/>
        <rFont val="Poppins Regular"/>
        <charset val="238"/>
      </rPr>
      <t>. Neposílejte na jiný email!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</si>
</sst>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#,##0.00\ &quot;Kč&quot;"/>
    <numFmt numFmtId="166" formatCode="#,##0\ _K_č"/>
  </numFmts>
  <fonts count="51"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Poppins Regular"/>
      <charset val="238"/>
    </font>
    <font>
      <b/>
      <sz val="10"/>
      <color indexed="8"/>
      <name val="Poppins Regular"/>
      <charset val="238"/>
    </font>
    <font>
      <b/>
      <sz val="10"/>
      <name val="Poppins Regular"/>
      <charset val="238"/>
    </font>
    <font>
      <b/>
      <sz val="10"/>
      <color rgb="FFC00000"/>
      <name val="Poppins Regular"/>
      <charset val="238"/>
    </font>
    <font>
      <b/>
      <sz val="9"/>
      <color indexed="8"/>
      <name val="Poppins Regular"/>
      <charset val="238"/>
    </font>
    <font>
      <sz val="9"/>
      <color indexed="8"/>
      <name val="Poppins Regular"/>
      <charset val="238"/>
    </font>
    <font>
      <sz val="9"/>
      <color theme="1"/>
      <name val="Poppins Regular"/>
      <charset val="238"/>
    </font>
    <font>
      <u/>
      <sz val="10"/>
      <color rgb="FF000000"/>
      <name val="Poppins Regular"/>
      <charset val="238"/>
    </font>
    <font>
      <sz val="10"/>
      <color rgb="FF000000"/>
      <name val="Poppins Regular"/>
      <charset val="238"/>
    </font>
    <font>
      <b/>
      <sz val="12"/>
      <name val="Poppins Regular"/>
      <charset val="238"/>
    </font>
    <font>
      <sz val="12"/>
      <name val="Poppins Regular"/>
      <charset val="238"/>
    </font>
    <font>
      <b/>
      <sz val="11"/>
      <color rgb="FFFF0000"/>
      <name val="Poppins Regular"/>
      <charset val="238"/>
    </font>
    <font>
      <sz val="8"/>
      <name val="Poppins Regular"/>
      <charset val="238"/>
    </font>
    <font>
      <sz val="8"/>
      <color indexed="8"/>
      <name val="Poppins Regular"/>
      <charset val="238"/>
    </font>
    <font>
      <b/>
      <sz val="12"/>
      <color rgb="FFFF0000"/>
      <name val="Poppins Regular"/>
      <charset val="238"/>
    </font>
    <font>
      <sz val="12"/>
      <color indexed="8"/>
      <name val="Poppins Regular"/>
      <charset val="238"/>
    </font>
    <font>
      <b/>
      <sz val="12"/>
      <color rgb="FFC00000"/>
      <name val="Poppins Regular"/>
      <charset val="238"/>
    </font>
    <font>
      <b/>
      <sz val="12"/>
      <color indexed="8"/>
      <name val="Poppins Regular"/>
      <charset val="238"/>
    </font>
    <font>
      <sz val="12"/>
      <color rgb="FFC00000"/>
      <name val="Poppins Regular"/>
      <charset val="238"/>
    </font>
    <font>
      <b/>
      <sz val="12"/>
      <color rgb="FF1B05BB"/>
      <name val="Poppins Regular"/>
      <charset val="238"/>
    </font>
    <font>
      <b/>
      <sz val="14"/>
      <color rgb="FF002060"/>
      <name val="Poppins Regular"/>
      <charset val="238"/>
    </font>
    <font>
      <sz val="14"/>
      <color rgb="FF002060"/>
      <name val="Poppins Regular"/>
      <charset val="238"/>
    </font>
    <font>
      <sz val="14"/>
      <name val="Poppins Regular"/>
      <charset val="238"/>
    </font>
    <font>
      <b/>
      <sz val="14"/>
      <name val="Poppins Regular"/>
      <charset val="238"/>
    </font>
    <font>
      <u/>
      <sz val="14"/>
      <color rgb="FF002060"/>
      <name val="Poppins Regular"/>
      <charset val="238"/>
    </font>
    <font>
      <b/>
      <sz val="14"/>
      <color indexed="10"/>
      <name val="Poppins Regular"/>
      <charset val="238"/>
    </font>
    <font>
      <b/>
      <sz val="14"/>
      <color indexed="56"/>
      <name val="Poppins Regular"/>
      <charset val="238"/>
    </font>
    <font>
      <b/>
      <sz val="14"/>
      <color rgb="FFFF0000"/>
      <name val="Poppins Regular"/>
      <charset val="238"/>
    </font>
    <font>
      <sz val="14"/>
      <color rgb="FFFF0000"/>
      <name val="Poppins Regular"/>
      <charset val="238"/>
    </font>
    <font>
      <b/>
      <sz val="11"/>
      <color theme="1"/>
      <name val="Poppins Regular"/>
      <charset val="238"/>
    </font>
    <font>
      <sz val="11"/>
      <name val="Poppins Regular"/>
      <charset val="238"/>
    </font>
    <font>
      <sz val="11"/>
      <color indexed="8"/>
      <name val="Poppins Regular"/>
      <charset val="238"/>
    </font>
    <font>
      <b/>
      <sz val="11"/>
      <name val="Poppins Regular"/>
      <charset val="238"/>
    </font>
    <font>
      <b/>
      <sz val="11"/>
      <color indexed="8"/>
      <name val="Poppins Regular"/>
      <charset val="238"/>
    </font>
    <font>
      <i/>
      <sz val="11"/>
      <name val="Poppins Regular"/>
      <charset val="238"/>
    </font>
    <font>
      <sz val="8"/>
      <color rgb="FF000000"/>
      <name val="Tahoma"/>
      <family val="2"/>
      <charset val="238"/>
    </font>
    <font>
      <sz val="10"/>
      <color theme="1"/>
      <name val="Poppins Regular"/>
      <charset val="238"/>
    </font>
    <font>
      <sz val="14"/>
      <color rgb="FF002060"/>
      <name val="Century Gothic"/>
      <family val="1"/>
    </font>
    <font>
      <b/>
      <sz val="14"/>
      <color rgb="FF002060"/>
      <name val="Century Gothic"/>
      <family val="1"/>
    </font>
    <font>
      <b/>
      <sz val="14"/>
      <name val="Century Gothic"/>
      <family val="1"/>
    </font>
    <font>
      <u/>
      <sz val="14"/>
      <color rgb="FF002060"/>
      <name val="Century Gothic"/>
      <family val="1"/>
    </font>
    <font>
      <b/>
      <sz val="14"/>
      <color indexed="56"/>
      <name val="Century Gothic"/>
      <family val="1"/>
    </font>
    <font>
      <b/>
      <sz val="14"/>
      <color rgb="FFFF0000"/>
      <name val="Century Gothic"/>
      <family val="1"/>
    </font>
    <font>
      <sz val="14"/>
      <color indexed="56"/>
      <name val="Poppins Regular"/>
      <charset val="238"/>
    </font>
    <font>
      <sz val="12"/>
      <color theme="1"/>
      <name val="Poppins Regular"/>
      <charset val="238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6D6FF"/>
        <bgColor indexed="64"/>
      </patternFill>
    </fill>
    <fill>
      <patternFill patternType="solid">
        <fgColor rgb="FF00FDFF"/>
        <bgColor indexed="64"/>
      </patternFill>
    </fill>
    <fill>
      <patternFill patternType="solid">
        <fgColor rgb="FFD883FF"/>
        <bgColor indexed="64"/>
      </patternFill>
    </fill>
    <fill>
      <patternFill patternType="solid">
        <fgColor theme="8" tint="0.39997558519241921"/>
        <bgColor indexed="0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5" tint="0.59999389629810485"/>
        <bgColor indexed="0"/>
      </patternFill>
    </fill>
    <fill>
      <patternFill patternType="solid">
        <fgColor theme="5" tint="0.39997558519241921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9" tint="0.39997558519241921"/>
        <bgColor indexed="0"/>
      </patternFill>
    </fill>
    <fill>
      <patternFill patternType="solid">
        <fgColor rgb="FFD883FF"/>
        <bgColor indexed="0"/>
      </patternFill>
    </fill>
    <fill>
      <patternFill patternType="solid">
        <fgColor rgb="FFAD45FF"/>
        <bgColor indexed="0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00FA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rgb="FFD858FF"/>
        <bgColor indexed="0"/>
      </patternFill>
    </fill>
    <fill>
      <patternFill patternType="solid">
        <fgColor rgb="FFD858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AD8"/>
        <bgColor indexed="0"/>
      </patternFill>
    </fill>
    <fill>
      <patternFill patternType="solid">
        <fgColor rgb="FFFF85FF"/>
        <bgColor indexed="0"/>
      </patternFill>
    </fill>
    <fill>
      <patternFill patternType="solid">
        <fgColor rgb="FFFF8AD8"/>
        <bgColor indexed="64"/>
      </patternFill>
    </fill>
    <fill>
      <patternFill patternType="solid">
        <fgColor rgb="FFFF8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437FF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0" tint="-0.249977111117893"/>
      </top>
      <bottom style="medium">
        <color theme="1"/>
      </bottom>
      <diagonal/>
    </border>
    <border>
      <left/>
      <right style="thin">
        <color indexed="64"/>
      </right>
      <top style="thin">
        <color theme="0" tint="-0.249977111117893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" fontId="1" fillId="4" borderId="3">
      <alignment horizontal="center"/>
    </xf>
    <xf numFmtId="164" fontId="3" fillId="0" borderId="0" applyFont="0" applyFill="0" applyBorder="0" applyAlignment="0" applyProtection="0"/>
    <xf numFmtId="0" fontId="2" fillId="0" borderId="0"/>
    <xf numFmtId="0" fontId="5" fillId="0" borderId="0"/>
    <xf numFmtId="164" fontId="3" fillId="0" borderId="0" applyFont="0" applyFill="0" applyBorder="0" applyAlignment="0" applyProtection="0"/>
    <xf numFmtId="0" fontId="2" fillId="0" borderId="0"/>
  </cellStyleXfs>
  <cellXfs count="359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/>
    <xf numFmtId="0" fontId="7" fillId="0" borderId="0" xfId="0" applyFont="1"/>
    <xf numFmtId="0" fontId="11" fillId="0" borderId="30" xfId="0" applyFont="1" applyBorder="1" applyAlignment="1">
      <alignment horizontal="right"/>
    </xf>
    <xf numFmtId="0" fontId="11" fillId="0" borderId="9" xfId="0" applyFont="1" applyBorder="1" applyAlignment="1" applyProtection="1">
      <alignment horizontal="left"/>
      <protection locked="0"/>
    </xf>
    <xf numFmtId="0" fontId="11" fillId="0" borderId="32" xfId="0" applyFont="1" applyBorder="1" applyAlignment="1">
      <alignment horizontal="right"/>
    </xf>
    <xf numFmtId="0" fontId="11" fillId="0" borderId="33" xfId="0" applyFont="1" applyBorder="1" applyAlignment="1" applyProtection="1">
      <alignment horizontal="left"/>
      <protection locked="0"/>
    </xf>
    <xf numFmtId="0" fontId="11" fillId="0" borderId="34" xfId="0" applyFont="1" applyBorder="1" applyAlignment="1" applyProtection="1">
      <alignment horizontal="left"/>
      <protection locked="0"/>
    </xf>
    <xf numFmtId="0" fontId="11" fillId="0" borderId="27" xfId="0" applyFont="1" applyBorder="1" applyAlignment="1" applyProtection="1">
      <alignment horizontal="left"/>
      <protection locked="0"/>
    </xf>
    <xf numFmtId="0" fontId="11" fillId="0" borderId="8" xfId="0" applyFont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23" xfId="0" applyFont="1" applyBorder="1" applyProtection="1">
      <protection locked="0"/>
    </xf>
    <xf numFmtId="0" fontId="11" fillId="0" borderId="36" xfId="0" applyFont="1" applyBorder="1" applyAlignment="1">
      <alignment horizontal="right"/>
    </xf>
    <xf numFmtId="0" fontId="12" fillId="0" borderId="8" xfId="0" applyFont="1" applyBorder="1" applyProtection="1">
      <protection locked="0"/>
    </xf>
    <xf numFmtId="0" fontId="12" fillId="0" borderId="8" xfId="0" applyFont="1" applyBorder="1" applyAlignment="1" applyProtection="1">
      <alignment horizontal="left"/>
      <protection locked="0"/>
    </xf>
    <xf numFmtId="0" fontId="12" fillId="0" borderId="21" xfId="0" applyFont="1" applyBorder="1" applyProtection="1">
      <protection locked="0"/>
    </xf>
    <xf numFmtId="0" fontId="12" fillId="0" borderId="21" xfId="0" applyFont="1" applyBorder="1" applyAlignment="1" applyProtection="1">
      <alignment horizontal="left"/>
      <protection locked="0"/>
    </xf>
    <xf numFmtId="0" fontId="7" fillId="0" borderId="4" xfId="0" applyFont="1" applyBorder="1"/>
    <xf numFmtId="0" fontId="13" fillId="0" borderId="0" xfId="0" applyFont="1"/>
    <xf numFmtId="0" fontId="14" fillId="0" borderId="0" xfId="0" applyFont="1"/>
    <xf numFmtId="0" fontId="11" fillId="0" borderId="35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right"/>
    </xf>
    <xf numFmtId="0" fontId="7" fillId="0" borderId="26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41" xfId="0" applyFont="1" applyBorder="1" applyAlignment="1">
      <alignment horizontal="left"/>
    </xf>
    <xf numFmtId="0" fontId="9" fillId="0" borderId="0" xfId="5" applyNumberFormat="1" applyFont="1" applyAlignment="1">
      <alignment horizontal="left"/>
    </xf>
    <xf numFmtId="164" fontId="9" fillId="0" borderId="0" xfId="5" applyFont="1" applyProtection="1"/>
    <xf numFmtId="0" fontId="7" fillId="0" borderId="44" xfId="6" applyFont="1" applyBorder="1" applyAlignment="1">
      <alignment horizontal="left"/>
    </xf>
    <xf numFmtId="0" fontId="7" fillId="0" borderId="43" xfId="6" applyFont="1" applyBorder="1" applyAlignment="1">
      <alignment horizontal="left"/>
    </xf>
    <xf numFmtId="0" fontId="7" fillId="0" borderId="55" xfId="6" applyFont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1" fillId="0" borderId="23" xfId="0" applyFont="1" applyBorder="1" applyAlignment="1" applyProtection="1">
      <alignment horizontal="left"/>
      <protection locked="0"/>
    </xf>
    <xf numFmtId="0" fontId="11" fillId="0" borderId="21" xfId="0" applyFont="1" applyBorder="1" applyAlignment="1" applyProtection="1">
      <alignment horizontal="left"/>
      <protection locked="0"/>
    </xf>
    <xf numFmtId="0" fontId="11" fillId="0" borderId="9" xfId="0" applyFont="1" applyBorder="1" applyProtection="1">
      <protection locked="0"/>
    </xf>
    <xf numFmtId="0" fontId="26" fillId="4" borderId="0" xfId="3" applyFont="1" applyFill="1" applyProtection="1">
      <protection hidden="1"/>
    </xf>
    <xf numFmtId="0" fontId="27" fillId="4" borderId="0" xfId="3" applyFont="1" applyFill="1" applyProtection="1">
      <protection hidden="1"/>
    </xf>
    <xf numFmtId="0" fontId="28" fillId="4" borderId="0" xfId="3" applyFont="1" applyFill="1" applyProtection="1">
      <protection hidden="1"/>
    </xf>
    <xf numFmtId="0" fontId="29" fillId="4" borderId="0" xfId="3" applyFont="1" applyFill="1" applyProtection="1">
      <protection hidden="1"/>
    </xf>
    <xf numFmtId="0" fontId="30" fillId="4" borderId="0" xfId="3" applyFont="1" applyFill="1" applyProtection="1">
      <protection hidden="1"/>
    </xf>
    <xf numFmtId="0" fontId="33" fillId="4" borderId="0" xfId="3" applyFont="1" applyFill="1" applyProtection="1">
      <protection hidden="1"/>
    </xf>
    <xf numFmtId="0" fontId="34" fillId="4" borderId="0" xfId="3" applyFont="1" applyFill="1" applyProtection="1">
      <protection hidden="1"/>
    </xf>
    <xf numFmtId="0" fontId="26" fillId="4" borderId="0" xfId="3" applyFont="1" applyFill="1" applyAlignment="1" applyProtection="1">
      <alignment vertical="top"/>
      <protection hidden="1"/>
    </xf>
    <xf numFmtId="0" fontId="21" fillId="0" borderId="0" xfId="0" applyFont="1" applyAlignment="1">
      <alignment vertical="top"/>
    </xf>
    <xf numFmtId="0" fontId="15" fillId="0" borderId="1" xfId="0" applyFont="1" applyBorder="1" applyAlignment="1">
      <alignment vertical="top"/>
    </xf>
    <xf numFmtId="0" fontId="15" fillId="0" borderId="0" xfId="0" applyFont="1" applyAlignment="1">
      <alignment horizontal="center" vertical="top"/>
    </xf>
    <xf numFmtId="0" fontId="22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1" fillId="0" borderId="0" xfId="0" applyFont="1" applyAlignment="1" applyProtection="1">
      <alignment horizontal="left" vertical="top"/>
      <protection locked="0"/>
    </xf>
    <xf numFmtId="0" fontId="15" fillId="3" borderId="2" xfId="0" applyFont="1" applyFill="1" applyBorder="1" applyAlignment="1">
      <alignment horizontal="left" vertical="top"/>
    </xf>
    <xf numFmtId="0" fontId="15" fillId="3" borderId="2" xfId="0" applyFont="1" applyFill="1" applyBorder="1" applyAlignment="1">
      <alignment horizontal="center" vertical="top"/>
    </xf>
    <xf numFmtId="0" fontId="21" fillId="3" borderId="2" xfId="0" applyFont="1" applyFill="1" applyBorder="1" applyAlignment="1">
      <alignment vertical="top"/>
    </xf>
    <xf numFmtId="0" fontId="23" fillId="0" borderId="0" xfId="0" applyFont="1" applyAlignment="1">
      <alignment horizontal="center" vertical="top"/>
    </xf>
    <xf numFmtId="0" fontId="23" fillId="3" borderId="2" xfId="0" applyFont="1" applyFill="1" applyBorder="1" applyAlignment="1">
      <alignment horizontal="left" vertical="top"/>
    </xf>
    <xf numFmtId="165" fontId="21" fillId="0" borderId="25" xfId="2" applyNumberFormat="1" applyFont="1" applyBorder="1" applyAlignment="1">
      <alignment horizontal="right" vertical="top"/>
    </xf>
    <xf numFmtId="0" fontId="21" fillId="2" borderId="39" xfId="0" applyFont="1" applyFill="1" applyBorder="1" applyAlignment="1">
      <alignment horizontal="left" vertical="top"/>
    </xf>
    <xf numFmtId="0" fontId="21" fillId="0" borderId="21" xfId="0" applyFont="1" applyBorder="1" applyAlignment="1">
      <alignment horizontal="center" vertical="top"/>
    </xf>
    <xf numFmtId="165" fontId="21" fillId="0" borderId="21" xfId="2" applyNumberFormat="1" applyFont="1" applyBorder="1" applyAlignment="1">
      <alignment horizontal="right" vertical="top"/>
    </xf>
    <xf numFmtId="165" fontId="21" fillId="0" borderId="38" xfId="2" applyNumberFormat="1" applyFont="1" applyBorder="1" applyAlignment="1">
      <alignment horizontal="right" vertical="top"/>
    </xf>
    <xf numFmtId="0" fontId="24" fillId="0" borderId="0" xfId="0" applyFont="1" applyAlignment="1">
      <alignment vertical="top"/>
    </xf>
    <xf numFmtId="0" fontId="23" fillId="0" borderId="0" xfId="0" applyFont="1" applyAlignment="1">
      <alignment horizontal="right" vertical="top"/>
    </xf>
    <xf numFmtId="0" fontId="25" fillId="0" borderId="0" xfId="0" applyFont="1" applyAlignment="1">
      <alignment vertical="top"/>
    </xf>
    <xf numFmtId="164" fontId="22" fillId="0" borderId="0" xfId="2" applyFont="1" applyAlignment="1">
      <alignment vertical="top"/>
    </xf>
    <xf numFmtId="0" fontId="22" fillId="0" borderId="0" xfId="0" applyFont="1" applyAlignment="1">
      <alignment horizontal="right" vertical="top"/>
    </xf>
    <xf numFmtId="164" fontId="24" fillId="0" borderId="0" xfId="2" applyFont="1" applyAlignment="1">
      <alignment vertical="top"/>
    </xf>
    <xf numFmtId="0" fontId="16" fillId="0" borderId="0" xfId="0" applyFont="1" applyAlignment="1" applyProtection="1">
      <alignment vertical="top"/>
      <protection hidden="1"/>
    </xf>
    <xf numFmtId="0" fontId="16" fillId="5" borderId="51" xfId="0" applyFont="1" applyFill="1" applyBorder="1" applyAlignment="1" applyProtection="1">
      <alignment horizontal="left" vertical="top"/>
      <protection locked="0"/>
    </xf>
    <xf numFmtId="0" fontId="16" fillId="5" borderId="20" xfId="0" applyFont="1" applyFill="1" applyBorder="1" applyAlignment="1" applyProtection="1">
      <alignment horizontal="left" vertical="top"/>
      <protection locked="0"/>
    </xf>
    <xf numFmtId="0" fontId="16" fillId="5" borderId="46" xfId="0" applyFont="1" applyFill="1" applyBorder="1" applyAlignment="1" applyProtection="1">
      <alignment horizontal="left" vertical="top"/>
      <protection locked="0"/>
    </xf>
    <xf numFmtId="0" fontId="16" fillId="2" borderId="51" xfId="0" applyFont="1" applyFill="1" applyBorder="1" applyAlignment="1" applyProtection="1">
      <alignment vertical="top"/>
      <protection locked="0"/>
    </xf>
    <xf numFmtId="0" fontId="16" fillId="2" borderId="51" xfId="0" applyFont="1" applyFill="1" applyBorder="1" applyAlignment="1" applyProtection="1">
      <alignment horizontal="left" vertical="top"/>
      <protection locked="0"/>
    </xf>
    <xf numFmtId="0" fontId="16" fillId="2" borderId="52" xfId="0" applyFont="1" applyFill="1" applyBorder="1" applyAlignment="1" applyProtection="1">
      <alignment vertical="top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5" applyNumberFormat="1" applyFont="1" applyAlignment="1">
      <alignment horizontal="left" vertical="center"/>
    </xf>
    <xf numFmtId="164" fontId="9" fillId="0" borderId="0" xfId="5" applyFont="1" applyAlignment="1" applyProtection="1">
      <alignment vertical="center"/>
    </xf>
    <xf numFmtId="0" fontId="7" fillId="0" borderId="26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54" xfId="0" applyFont="1" applyBorder="1" applyAlignment="1" applyProtection="1">
      <alignment horizontal="center" vertical="center"/>
      <protection hidden="1"/>
    </xf>
    <xf numFmtId="0" fontId="7" fillId="0" borderId="29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44" xfId="6" applyFont="1" applyBorder="1" applyAlignment="1">
      <alignment horizontal="left" vertical="center"/>
    </xf>
    <xf numFmtId="0" fontId="7" fillId="0" borderId="43" xfId="6" applyFont="1" applyBorder="1" applyAlignment="1">
      <alignment horizontal="left" vertical="center"/>
    </xf>
    <xf numFmtId="0" fontId="7" fillId="0" borderId="55" xfId="6" applyFont="1" applyBorder="1" applyAlignment="1">
      <alignment horizontal="left" vertical="center"/>
    </xf>
    <xf numFmtId="0" fontId="10" fillId="0" borderId="56" xfId="0" applyFont="1" applyBorder="1" applyAlignment="1">
      <alignment horizontal="left" vertical="center"/>
    </xf>
    <xf numFmtId="165" fontId="9" fillId="0" borderId="44" xfId="6" applyNumberFormat="1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hidden="1"/>
    </xf>
    <xf numFmtId="0" fontId="11" fillId="0" borderId="30" xfId="0" applyFont="1" applyBorder="1" applyAlignment="1">
      <alignment horizontal="right" vertical="center"/>
    </xf>
    <xf numFmtId="0" fontId="11" fillId="11" borderId="23" xfId="0" applyFont="1" applyFill="1" applyBorder="1" applyAlignment="1">
      <alignment horizontal="left" vertical="center"/>
    </xf>
    <xf numFmtId="0" fontId="11" fillId="0" borderId="23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hidden="1"/>
    </xf>
    <xf numFmtId="0" fontId="11" fillId="0" borderId="32" xfId="0" applyFont="1" applyBorder="1" applyAlignment="1">
      <alignment horizontal="right" vertical="center"/>
    </xf>
    <xf numFmtId="0" fontId="11" fillId="11" borderId="9" xfId="0" applyFont="1" applyFill="1" applyBorder="1" applyAlignment="1">
      <alignment horizontal="left" vertical="center"/>
    </xf>
    <xf numFmtId="0" fontId="11" fillId="0" borderId="34" xfId="0" applyFont="1" applyBorder="1" applyAlignment="1" applyProtection="1">
      <alignment horizontal="left" vertical="center"/>
      <protection locked="0"/>
    </xf>
    <xf numFmtId="0" fontId="12" fillId="12" borderId="23" xfId="0" applyFont="1" applyFill="1" applyBorder="1" applyAlignment="1">
      <alignment horizontal="left" vertical="center"/>
    </xf>
    <xf numFmtId="0" fontId="11" fillId="0" borderId="27" xfId="0" applyFont="1" applyBorder="1" applyAlignment="1" applyProtection="1">
      <alignment horizontal="left" vertical="center"/>
      <protection locked="0"/>
    </xf>
    <xf numFmtId="0" fontId="12" fillId="12" borderId="8" xfId="0" applyFont="1" applyFill="1" applyBorder="1" applyAlignment="1">
      <alignment horizontal="left" vertical="center"/>
    </xf>
    <xf numFmtId="0" fontId="11" fillId="0" borderId="8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2" fillId="12" borderId="35" xfId="0" applyFont="1" applyFill="1" applyBorder="1" applyAlignment="1">
      <alignment horizontal="left" vertical="center"/>
    </xf>
    <xf numFmtId="0" fontId="11" fillId="0" borderId="33" xfId="0" applyFont="1" applyBorder="1" applyAlignment="1" applyProtection="1">
      <alignment horizontal="left" vertical="center"/>
      <protection locked="0"/>
    </xf>
    <xf numFmtId="0" fontId="11" fillId="0" borderId="35" xfId="0" applyFont="1" applyBorder="1" applyAlignment="1" applyProtection="1">
      <alignment horizontal="left" vertical="center"/>
      <protection locked="0"/>
    </xf>
    <xf numFmtId="0" fontId="11" fillId="0" borderId="21" xfId="0" applyFont="1" applyBorder="1" applyAlignment="1" applyProtection="1">
      <alignment horizontal="left" vertical="center"/>
      <protection locked="0"/>
    </xf>
    <xf numFmtId="0" fontId="12" fillId="13" borderId="9" xfId="0" applyFont="1" applyFill="1" applyBorder="1" applyAlignment="1">
      <alignment horizontal="left" vertical="center"/>
    </xf>
    <xf numFmtId="0" fontId="11" fillId="0" borderId="23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36" xfId="0" applyFont="1" applyBorder="1" applyAlignment="1">
      <alignment horizontal="right" vertical="center"/>
    </xf>
    <xf numFmtId="0" fontId="12" fillId="0" borderId="8" xfId="0" applyFont="1" applyBorder="1" applyAlignment="1" applyProtection="1">
      <alignment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34" xfId="6" applyFont="1" applyBorder="1" applyAlignment="1">
      <alignment horizontal="left"/>
    </xf>
    <xf numFmtId="0" fontId="11" fillId="8" borderId="23" xfId="0" applyFont="1" applyFill="1" applyBorder="1" applyAlignment="1">
      <alignment horizontal="left"/>
    </xf>
    <xf numFmtId="0" fontId="11" fillId="8" borderId="9" xfId="0" applyFont="1" applyFill="1" applyBorder="1" applyAlignment="1">
      <alignment horizontal="left"/>
    </xf>
    <xf numFmtId="0" fontId="12" fillId="9" borderId="23" xfId="0" applyFont="1" applyFill="1" applyBorder="1" applyAlignment="1">
      <alignment horizontal="left"/>
    </xf>
    <xf numFmtId="0" fontId="12" fillId="9" borderId="8" xfId="0" applyFont="1" applyFill="1" applyBorder="1" applyAlignment="1">
      <alignment horizontal="left"/>
    </xf>
    <xf numFmtId="0" fontId="12" fillId="9" borderId="35" xfId="0" applyFont="1" applyFill="1" applyBorder="1" applyAlignment="1">
      <alignment horizontal="left"/>
    </xf>
    <xf numFmtId="0" fontId="11" fillId="10" borderId="9" xfId="0" applyFont="1" applyFill="1" applyBorder="1" applyAlignment="1">
      <alignment horizontal="left"/>
    </xf>
    <xf numFmtId="0" fontId="12" fillId="7" borderId="23" xfId="0" applyFont="1" applyFill="1" applyBorder="1" applyAlignment="1">
      <alignment horizontal="left"/>
    </xf>
    <xf numFmtId="0" fontId="12" fillId="7" borderId="8" xfId="0" applyFont="1" applyFill="1" applyBorder="1" applyAlignment="1">
      <alignment horizontal="left"/>
    </xf>
    <xf numFmtId="0" fontId="12" fillId="7" borderId="34" xfId="0" applyFont="1" applyFill="1" applyBorder="1" applyAlignment="1">
      <alignment horizontal="left"/>
    </xf>
    <xf numFmtId="0" fontId="7" fillId="0" borderId="42" xfId="6" applyFont="1" applyBorder="1" applyAlignment="1">
      <alignment horizontal="left" vertical="center"/>
    </xf>
    <xf numFmtId="0" fontId="7" fillId="0" borderId="60" xfId="6" applyFont="1" applyBorder="1" applyAlignment="1">
      <alignment horizontal="left" vertical="center"/>
    </xf>
    <xf numFmtId="0" fontId="7" fillId="0" borderId="61" xfId="6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11" fillId="0" borderId="31" xfId="0" applyFont="1" applyBorder="1" applyAlignment="1" applyProtection="1">
      <alignment horizontal="left" vertical="center"/>
      <protection locked="0"/>
    </xf>
    <xf numFmtId="0" fontId="11" fillId="0" borderId="28" xfId="0" applyFont="1" applyBorder="1" applyAlignment="1" applyProtection="1">
      <alignment horizontal="left" vertical="center"/>
      <protection locked="0"/>
    </xf>
    <xf numFmtId="0" fontId="11" fillId="0" borderId="63" xfId="0" applyFont="1" applyBorder="1" applyAlignment="1" applyProtection="1">
      <alignment horizontal="left" vertical="center"/>
      <protection locked="0"/>
    </xf>
    <xf numFmtId="0" fontId="11" fillId="0" borderId="64" xfId="0" applyFont="1" applyBorder="1" applyAlignment="1" applyProtection="1">
      <alignment horizontal="left" vertical="center"/>
      <protection locked="0"/>
    </xf>
    <xf numFmtId="0" fontId="11" fillId="0" borderId="65" xfId="0" applyFont="1" applyBorder="1" applyAlignment="1" applyProtection="1">
      <alignment horizontal="left" vertical="center"/>
      <protection locked="0"/>
    </xf>
    <xf numFmtId="0" fontId="11" fillId="0" borderId="66" xfId="0" applyFont="1" applyBorder="1" applyAlignment="1" applyProtection="1">
      <alignment horizontal="left" vertical="center"/>
      <protection locked="0"/>
    </xf>
    <xf numFmtId="0" fontId="11" fillId="15" borderId="9" xfId="0" applyFont="1" applyFill="1" applyBorder="1" applyAlignment="1">
      <alignment horizontal="left" vertical="center"/>
    </xf>
    <xf numFmtId="0" fontId="21" fillId="0" borderId="22" xfId="0" applyFont="1" applyBorder="1" applyAlignment="1">
      <alignment horizontal="center" vertical="top"/>
    </xf>
    <xf numFmtId="165" fontId="21" fillId="0" borderId="22" xfId="2" applyNumberFormat="1" applyFont="1" applyBorder="1" applyAlignment="1">
      <alignment horizontal="right" vertical="top"/>
    </xf>
    <xf numFmtId="0" fontId="21" fillId="17" borderId="59" xfId="0" applyFont="1" applyFill="1" applyBorder="1" applyAlignment="1">
      <alignment horizontal="left" vertical="top"/>
    </xf>
    <xf numFmtId="0" fontId="21" fillId="4" borderId="59" xfId="0" applyFont="1" applyFill="1" applyBorder="1" applyAlignment="1">
      <alignment horizontal="left" vertical="top"/>
    </xf>
    <xf numFmtId="0" fontId="8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32" xfId="0" applyFont="1" applyBorder="1" applyAlignment="1">
      <alignment horizontal="right" vertical="center"/>
    </xf>
    <xf numFmtId="0" fontId="18" fillId="0" borderId="9" xfId="0" applyFont="1" applyBorder="1" applyAlignment="1" applyProtection="1">
      <alignment horizontal="left" vertical="center"/>
      <protection locked="0"/>
    </xf>
    <xf numFmtId="0" fontId="6" fillId="5" borderId="15" xfId="0" applyFont="1" applyFill="1" applyBorder="1" applyAlignment="1" applyProtection="1">
      <alignment vertical="center"/>
      <protection hidden="1"/>
    </xf>
    <xf numFmtId="0" fontId="18" fillId="0" borderId="36" xfId="0" applyFont="1" applyBorder="1" applyAlignment="1">
      <alignment horizontal="right" vertical="center"/>
    </xf>
    <xf numFmtId="0" fontId="18" fillId="0" borderId="8" xfId="0" applyFont="1" applyBorder="1" applyAlignment="1" applyProtection="1">
      <alignment horizontal="left" vertical="center"/>
      <protection locked="0"/>
    </xf>
    <xf numFmtId="0" fontId="6" fillId="5" borderId="46" xfId="0" applyFont="1" applyFill="1" applyBorder="1" applyAlignment="1" applyProtection="1">
      <alignment vertical="center"/>
      <protection hidden="1"/>
    </xf>
    <xf numFmtId="0" fontId="19" fillId="0" borderId="8" xfId="0" applyFont="1" applyBorder="1" applyAlignment="1" applyProtection="1">
      <alignment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6" fillId="5" borderId="47" xfId="0" applyFont="1" applyFill="1" applyBorder="1" applyAlignment="1" applyProtection="1">
      <alignment vertical="center"/>
      <protection hidden="1"/>
    </xf>
    <xf numFmtId="0" fontId="6" fillId="5" borderId="4" xfId="0" applyFont="1" applyFill="1" applyBorder="1" applyAlignment="1">
      <alignment vertical="center"/>
    </xf>
    <xf numFmtId="165" fontId="6" fillId="0" borderId="4" xfId="0" applyNumberFormat="1" applyFont="1" applyBorder="1"/>
    <xf numFmtId="0" fontId="11" fillId="0" borderId="39" xfId="0" applyFont="1" applyBorder="1" applyAlignment="1">
      <alignment horizontal="right"/>
    </xf>
    <xf numFmtId="0" fontId="11" fillId="10" borderId="34" xfId="0" applyFont="1" applyFill="1" applyBorder="1" applyAlignment="1">
      <alignment horizontal="left"/>
    </xf>
    <xf numFmtId="0" fontId="11" fillId="0" borderId="39" xfId="0" applyFont="1" applyBorder="1" applyAlignment="1">
      <alignment horizontal="right" vertical="center"/>
    </xf>
    <xf numFmtId="0" fontId="9" fillId="0" borderId="0" xfId="5" applyNumberFormat="1" applyFont="1" applyBorder="1" applyAlignment="1">
      <alignment horizontal="left" vertical="center"/>
    </xf>
    <xf numFmtId="164" fontId="9" fillId="0" borderId="0" xfId="5" applyFont="1" applyBorder="1" applyAlignment="1" applyProtection="1">
      <alignment vertical="center"/>
    </xf>
    <xf numFmtId="0" fontId="7" fillId="0" borderId="40" xfId="0" applyFont="1" applyBorder="1" applyAlignment="1">
      <alignment horizontal="left" vertical="center"/>
    </xf>
    <xf numFmtId="0" fontId="12" fillId="13" borderId="34" xfId="0" applyFont="1" applyFill="1" applyBorder="1" applyAlignment="1">
      <alignment horizontal="left" vertical="center"/>
    </xf>
    <xf numFmtId="0" fontId="11" fillId="0" borderId="67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37" xfId="0" applyFont="1" applyBorder="1" applyAlignment="1" applyProtection="1">
      <alignment horizontal="left" vertical="center"/>
      <protection locked="0"/>
    </xf>
    <xf numFmtId="0" fontId="11" fillId="15" borderId="21" xfId="0" applyFont="1" applyFill="1" applyBorder="1" applyAlignment="1">
      <alignment horizontal="left" vertical="center"/>
    </xf>
    <xf numFmtId="0" fontId="11" fillId="21" borderId="9" xfId="0" applyFont="1" applyFill="1" applyBorder="1" applyAlignment="1">
      <alignment horizontal="left" vertical="center"/>
    </xf>
    <xf numFmtId="0" fontId="12" fillId="21" borderId="8" xfId="0" applyFont="1" applyFill="1" applyBorder="1" applyAlignment="1">
      <alignment horizontal="left" vertical="center"/>
    </xf>
    <xf numFmtId="0" fontId="36" fillId="0" borderId="0" xfId="4" applyFont="1" applyAlignment="1" applyProtection="1">
      <alignment horizontal="center" vertical="center"/>
      <protection hidden="1"/>
    </xf>
    <xf numFmtId="0" fontId="36" fillId="0" borderId="0" xfId="4" applyFont="1" applyAlignment="1" applyProtection="1">
      <alignment vertical="center"/>
      <protection hidden="1"/>
    </xf>
    <xf numFmtId="0" fontId="37" fillId="0" borderId="0" xfId="0" applyFont="1"/>
    <xf numFmtId="14" fontId="36" fillId="0" borderId="0" xfId="4" applyNumberFormat="1" applyFont="1" applyAlignment="1" applyProtection="1">
      <alignment vertical="center"/>
      <protection hidden="1"/>
    </xf>
    <xf numFmtId="0" fontId="36" fillId="3" borderId="30" xfId="4" applyFont="1" applyFill="1" applyBorder="1" applyAlignment="1" applyProtection="1">
      <alignment horizontal="center" vertical="center"/>
      <protection hidden="1"/>
    </xf>
    <xf numFmtId="0" fontId="36" fillId="3" borderId="23" xfId="4" applyFont="1" applyFill="1" applyBorder="1" applyAlignment="1" applyProtection="1">
      <alignment horizontal="center" vertical="center"/>
      <protection hidden="1"/>
    </xf>
    <xf numFmtId="0" fontId="36" fillId="3" borderId="39" xfId="4" applyFont="1" applyFill="1" applyBorder="1" applyAlignment="1" applyProtection="1">
      <alignment horizontal="center" vertical="center"/>
      <protection hidden="1"/>
    </xf>
    <xf numFmtId="14" fontId="36" fillId="3" borderId="21" xfId="4" applyNumberFormat="1" applyFont="1" applyFill="1" applyBorder="1" applyAlignment="1" applyProtection="1">
      <alignment vertical="center"/>
      <protection hidden="1"/>
    </xf>
    <xf numFmtId="0" fontId="36" fillId="3" borderId="21" xfId="4" applyFont="1" applyFill="1" applyBorder="1" applyAlignment="1" applyProtection="1">
      <alignment vertical="center"/>
      <protection hidden="1"/>
    </xf>
    <xf numFmtId="0" fontId="36" fillId="3" borderId="21" xfId="4" applyFont="1" applyFill="1" applyBorder="1" applyAlignment="1" applyProtection="1">
      <alignment horizontal="center" vertical="center"/>
      <protection hidden="1"/>
    </xf>
    <xf numFmtId="0" fontId="36" fillId="3" borderId="32" xfId="4" applyFont="1" applyFill="1" applyBorder="1" applyAlignment="1" applyProtection="1">
      <alignment horizontal="center" vertical="center"/>
      <protection hidden="1"/>
    </xf>
    <xf numFmtId="0" fontId="36" fillId="3" borderId="9" xfId="4" applyFont="1" applyFill="1" applyBorder="1" applyAlignment="1" applyProtection="1">
      <alignment vertical="center"/>
      <protection locked="0" hidden="1"/>
    </xf>
    <xf numFmtId="0" fontId="36" fillId="3" borderId="58" xfId="4" applyFont="1" applyFill="1" applyBorder="1" applyAlignment="1" applyProtection="1">
      <alignment vertical="center"/>
      <protection locked="0" hidden="1"/>
    </xf>
    <xf numFmtId="0" fontId="37" fillId="22" borderId="45" xfId="0" applyFont="1" applyFill="1" applyBorder="1"/>
    <xf numFmtId="0" fontId="36" fillId="3" borderId="36" xfId="4" applyFont="1" applyFill="1" applyBorder="1" applyAlignment="1" applyProtection="1">
      <alignment horizontal="center" vertical="center"/>
      <protection hidden="1"/>
    </xf>
    <xf numFmtId="0" fontId="36" fillId="3" borderId="8" xfId="4" applyFont="1" applyFill="1" applyBorder="1" applyAlignment="1" applyProtection="1">
      <alignment vertical="center"/>
      <protection locked="0" hidden="1"/>
    </xf>
    <xf numFmtId="0" fontId="36" fillId="3" borderId="5" xfId="4" applyFont="1" applyFill="1" applyBorder="1" applyAlignment="1" applyProtection="1">
      <alignment vertical="center"/>
      <protection locked="0" hidden="1"/>
    </xf>
    <xf numFmtId="0" fontId="36" fillId="3" borderId="25" xfId="4" applyFont="1" applyFill="1" applyBorder="1" applyAlignment="1" applyProtection="1">
      <alignment vertical="center"/>
      <protection locked="0" hidden="1"/>
    </xf>
    <xf numFmtId="0" fontId="36" fillId="6" borderId="17" xfId="4" applyFont="1" applyFill="1" applyBorder="1" applyAlignment="1" applyProtection="1">
      <alignment horizontal="center" vertical="center"/>
      <protection hidden="1"/>
    </xf>
    <xf numFmtId="0" fontId="36" fillId="3" borderId="21" xfId="4" applyFont="1" applyFill="1" applyBorder="1" applyAlignment="1" applyProtection="1">
      <alignment vertical="center"/>
      <protection locked="0" hidden="1"/>
    </xf>
    <xf numFmtId="0" fontId="36" fillId="3" borderId="37" xfId="4" applyFont="1" applyFill="1" applyBorder="1" applyAlignment="1" applyProtection="1">
      <alignment vertical="center"/>
      <protection locked="0" hidden="1"/>
    </xf>
    <xf numFmtId="0" fontId="36" fillId="3" borderId="38" xfId="4" applyFont="1" applyFill="1" applyBorder="1" applyAlignment="1" applyProtection="1">
      <alignment vertical="center"/>
      <protection locked="0" hidden="1"/>
    </xf>
    <xf numFmtId="0" fontId="36" fillId="6" borderId="68" xfId="4" applyFont="1" applyFill="1" applyBorder="1" applyAlignment="1" applyProtection="1">
      <alignment horizontal="center" vertical="center"/>
      <protection hidden="1"/>
    </xf>
    <xf numFmtId="0" fontId="37" fillId="22" borderId="70" xfId="0" applyFont="1" applyFill="1" applyBorder="1"/>
    <xf numFmtId="0" fontId="38" fillId="6" borderId="9" xfId="4" applyFont="1" applyFill="1" applyBorder="1" applyAlignment="1" applyProtection="1">
      <alignment horizontal="center" vertical="center"/>
      <protection hidden="1"/>
    </xf>
    <xf numFmtId="0" fontId="36" fillId="6" borderId="9" xfId="4" applyFont="1" applyFill="1" applyBorder="1" applyAlignment="1" applyProtection="1">
      <alignment vertical="center"/>
      <protection hidden="1"/>
    </xf>
    <xf numFmtId="2" fontId="36" fillId="6" borderId="58" xfId="4" applyNumberFormat="1" applyFont="1" applyFill="1" applyBorder="1" applyAlignment="1" applyProtection="1">
      <alignment vertical="center"/>
      <protection hidden="1"/>
    </xf>
    <xf numFmtId="0" fontId="39" fillId="0" borderId="4" xfId="0" applyFont="1" applyBorder="1"/>
    <xf numFmtId="0" fontId="36" fillId="6" borderId="68" xfId="4" applyFont="1" applyFill="1" applyBorder="1" applyAlignment="1" applyProtection="1">
      <alignment vertical="center"/>
      <protection hidden="1"/>
    </xf>
    <xf numFmtId="0" fontId="36" fillId="6" borderId="21" xfId="4" applyFont="1" applyFill="1" applyBorder="1" applyAlignment="1" applyProtection="1">
      <alignment horizontal="left" vertical="center"/>
      <protection hidden="1"/>
    </xf>
    <xf numFmtId="0" fontId="38" fillId="6" borderId="38" xfId="4" applyFont="1" applyFill="1" applyBorder="1" applyAlignment="1" applyProtection="1">
      <alignment vertical="center"/>
      <protection hidden="1"/>
    </xf>
    <xf numFmtId="0" fontId="40" fillId="0" borderId="0" xfId="4" applyFont="1" applyAlignment="1" applyProtection="1">
      <alignment vertical="center"/>
      <protection hidden="1"/>
    </xf>
    <xf numFmtId="166" fontId="11" fillId="0" borderId="5" xfId="0" applyNumberFormat="1" applyFont="1" applyBorder="1" applyAlignment="1">
      <alignment horizontal="left" vertical="center"/>
    </xf>
    <xf numFmtId="166" fontId="11" fillId="0" borderId="37" xfId="0" applyNumberFormat="1" applyFont="1" applyBorder="1" applyAlignment="1">
      <alignment horizontal="left" vertical="center"/>
    </xf>
    <xf numFmtId="166" fontId="11" fillId="0" borderId="16" xfId="0" applyNumberFormat="1" applyFont="1" applyBorder="1" applyAlignment="1">
      <alignment horizontal="left" vertical="center"/>
    </xf>
    <xf numFmtId="0" fontId="7" fillId="0" borderId="72" xfId="0" applyFont="1" applyBorder="1" applyAlignment="1">
      <alignment horizontal="left" vertical="center"/>
    </xf>
    <xf numFmtId="165" fontId="9" fillId="0" borderId="41" xfId="6" applyNumberFormat="1" applyFont="1" applyBorder="1" applyAlignment="1">
      <alignment horizontal="center"/>
    </xf>
    <xf numFmtId="0" fontId="7" fillId="0" borderId="72" xfId="0" applyFont="1" applyBorder="1" applyAlignment="1">
      <alignment horizontal="left"/>
    </xf>
    <xf numFmtId="165" fontId="9" fillId="0" borderId="43" xfId="6" applyNumberFormat="1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11" fillId="25" borderId="9" xfId="0" applyFont="1" applyFill="1" applyBorder="1" applyAlignment="1">
      <alignment horizontal="left"/>
    </xf>
    <xf numFmtId="0" fontId="11" fillId="25" borderId="34" xfId="0" applyFont="1" applyFill="1" applyBorder="1" applyAlignment="1">
      <alignment horizontal="left"/>
    </xf>
    <xf numFmtId="0" fontId="7" fillId="18" borderId="4" xfId="0" applyFont="1" applyFill="1" applyBorder="1" applyAlignment="1">
      <alignment vertical="center"/>
    </xf>
    <xf numFmtId="0" fontId="7" fillId="0" borderId="54" xfId="0" applyFont="1" applyBorder="1" applyAlignment="1" applyProtection="1">
      <alignment horizontal="left"/>
      <protection hidden="1"/>
    </xf>
    <xf numFmtId="165" fontId="6" fillId="0" borderId="74" xfId="0" applyNumberFormat="1" applyFont="1" applyBorder="1" applyAlignment="1">
      <alignment vertical="center"/>
    </xf>
    <xf numFmtId="0" fontId="6" fillId="18" borderId="73" xfId="0" applyFont="1" applyFill="1" applyBorder="1" applyAlignment="1" applyProtection="1">
      <alignment vertical="center"/>
      <protection hidden="1"/>
    </xf>
    <xf numFmtId="0" fontId="6" fillId="18" borderId="75" xfId="0" applyFont="1" applyFill="1" applyBorder="1" applyAlignment="1" applyProtection="1">
      <alignment vertical="center"/>
      <protection hidden="1"/>
    </xf>
    <xf numFmtId="0" fontId="6" fillId="18" borderId="76" xfId="0" applyFont="1" applyFill="1" applyBorder="1" applyAlignment="1" applyProtection="1">
      <alignment vertical="center"/>
      <protection hidden="1"/>
    </xf>
    <xf numFmtId="0" fontId="6" fillId="18" borderId="77" xfId="0" applyFont="1" applyFill="1" applyBorder="1" applyAlignment="1" applyProtection="1">
      <alignment vertical="center"/>
      <protection hidden="1"/>
    </xf>
    <xf numFmtId="166" fontId="11" fillId="0" borderId="16" xfId="0" applyNumberFormat="1" applyFont="1" applyBorder="1" applyAlignment="1">
      <alignment horizontal="left"/>
    </xf>
    <xf numFmtId="166" fontId="11" fillId="0" borderId="5" xfId="0" applyNumberFormat="1" applyFont="1" applyBorder="1" applyAlignment="1">
      <alignment horizontal="left"/>
    </xf>
    <xf numFmtId="166" fontId="11" fillId="0" borderId="37" xfId="0" applyNumberFormat="1" applyFont="1" applyBorder="1" applyAlignment="1">
      <alignment horizontal="left"/>
    </xf>
    <xf numFmtId="0" fontId="6" fillId="19" borderId="73" xfId="0" applyFont="1" applyFill="1" applyBorder="1" applyProtection="1">
      <protection hidden="1"/>
    </xf>
    <xf numFmtId="0" fontId="6" fillId="19" borderId="75" xfId="0" applyFont="1" applyFill="1" applyBorder="1" applyProtection="1">
      <protection hidden="1"/>
    </xf>
    <xf numFmtId="0" fontId="6" fillId="19" borderId="76" xfId="0" applyFont="1" applyFill="1" applyBorder="1" applyProtection="1">
      <protection hidden="1"/>
    </xf>
    <xf numFmtId="0" fontId="6" fillId="19" borderId="77" xfId="0" applyFont="1" applyFill="1" applyBorder="1" applyProtection="1">
      <protection hidden="1"/>
    </xf>
    <xf numFmtId="165" fontId="6" fillId="0" borderId="74" xfId="0" applyNumberFormat="1" applyFont="1" applyBorder="1"/>
    <xf numFmtId="0" fontId="6" fillId="26" borderId="73" xfId="0" applyFont="1" applyFill="1" applyBorder="1" applyProtection="1">
      <protection hidden="1"/>
    </xf>
    <xf numFmtId="0" fontId="6" fillId="26" borderId="75" xfId="0" applyFont="1" applyFill="1" applyBorder="1" applyProtection="1">
      <protection hidden="1"/>
    </xf>
    <xf numFmtId="0" fontId="6" fillId="26" borderId="76" xfId="0" applyFont="1" applyFill="1" applyBorder="1" applyProtection="1">
      <protection hidden="1"/>
    </xf>
    <xf numFmtId="0" fontId="6" fillId="26" borderId="77" xfId="0" applyFont="1" applyFill="1" applyBorder="1" applyProtection="1">
      <protection hidden="1"/>
    </xf>
    <xf numFmtId="0" fontId="11" fillId="27" borderId="23" xfId="0" applyFont="1" applyFill="1" applyBorder="1" applyAlignment="1">
      <alignment horizontal="left"/>
    </xf>
    <xf numFmtId="0" fontId="11" fillId="27" borderId="9" xfId="0" applyFont="1" applyFill="1" applyBorder="1" applyAlignment="1">
      <alignment horizontal="left"/>
    </xf>
    <xf numFmtId="0" fontId="11" fillId="27" borderId="34" xfId="0" applyFont="1" applyFill="1" applyBorder="1" applyAlignment="1">
      <alignment horizontal="left"/>
    </xf>
    <xf numFmtId="0" fontId="11" fillId="14" borderId="23" xfId="0" applyFont="1" applyFill="1" applyBorder="1" applyAlignment="1">
      <alignment horizontal="left" vertical="center"/>
    </xf>
    <xf numFmtId="0" fontId="11" fillId="14" borderId="9" xfId="0" applyFont="1" applyFill="1" applyBorder="1" applyAlignment="1">
      <alignment horizontal="left" vertical="center"/>
    </xf>
    <xf numFmtId="0" fontId="11" fillId="14" borderId="21" xfId="0" applyFont="1" applyFill="1" applyBorder="1" applyAlignment="1">
      <alignment horizontal="left" vertical="center"/>
    </xf>
    <xf numFmtId="0" fontId="12" fillId="28" borderId="9" xfId="0" applyFont="1" applyFill="1" applyBorder="1" applyAlignment="1">
      <alignment horizontal="left" vertical="center"/>
    </xf>
    <xf numFmtId="0" fontId="12" fillId="28" borderId="8" xfId="0" applyFont="1" applyFill="1" applyBorder="1" applyAlignment="1">
      <alignment horizontal="left" vertical="center"/>
    </xf>
    <xf numFmtId="0" fontId="12" fillId="28" borderId="21" xfId="0" applyFont="1" applyFill="1" applyBorder="1" applyAlignment="1">
      <alignment horizontal="left" vertical="center"/>
    </xf>
    <xf numFmtId="0" fontId="6" fillId="29" borderId="73" xfId="0" applyFont="1" applyFill="1" applyBorder="1" applyAlignment="1" applyProtection="1">
      <alignment vertical="center"/>
      <protection hidden="1"/>
    </xf>
    <xf numFmtId="0" fontId="6" fillId="29" borderId="75" xfId="0" applyFont="1" applyFill="1" applyBorder="1" applyAlignment="1" applyProtection="1">
      <alignment vertical="center"/>
      <protection hidden="1"/>
    </xf>
    <xf numFmtId="0" fontId="6" fillId="29" borderId="76" xfId="0" applyFont="1" applyFill="1" applyBorder="1" applyAlignment="1" applyProtection="1">
      <alignment vertical="center"/>
      <protection hidden="1"/>
    </xf>
    <xf numFmtId="0" fontId="6" fillId="29" borderId="77" xfId="0" applyFont="1" applyFill="1" applyBorder="1" applyAlignment="1" applyProtection="1">
      <alignment vertical="center"/>
      <protection hidden="1"/>
    </xf>
    <xf numFmtId="0" fontId="7" fillId="29" borderId="4" xfId="0" applyFont="1" applyFill="1" applyBorder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18" fillId="0" borderId="78" xfId="0" applyFont="1" applyBorder="1" applyAlignment="1">
      <alignment horizontal="right" vertical="center"/>
    </xf>
    <xf numFmtId="0" fontId="43" fillId="4" borderId="0" xfId="3" applyFont="1" applyFill="1" applyProtection="1">
      <protection hidden="1"/>
    </xf>
    <xf numFmtId="0" fontId="44" fillId="4" borderId="0" xfId="3" applyFont="1" applyFill="1" applyProtection="1">
      <protection hidden="1"/>
    </xf>
    <xf numFmtId="0" fontId="45" fillId="4" borderId="0" xfId="3" applyFont="1" applyFill="1" applyProtection="1">
      <protection hidden="1"/>
    </xf>
    <xf numFmtId="0" fontId="46" fillId="4" borderId="0" xfId="3" applyFont="1" applyFill="1" applyProtection="1">
      <protection hidden="1"/>
    </xf>
    <xf numFmtId="0" fontId="47" fillId="4" borderId="0" xfId="3" applyFont="1" applyFill="1" applyProtection="1">
      <protection hidden="1"/>
    </xf>
    <xf numFmtId="0" fontId="48" fillId="4" borderId="0" xfId="3" applyFont="1" applyFill="1" applyProtection="1">
      <protection hidden="1"/>
    </xf>
    <xf numFmtId="0" fontId="32" fillId="4" borderId="0" xfId="3" applyFont="1" applyFill="1" applyProtection="1">
      <protection hidden="1"/>
    </xf>
    <xf numFmtId="0" fontId="36" fillId="3" borderId="2" xfId="4" applyFont="1" applyFill="1" applyBorder="1" applyAlignment="1" applyProtection="1">
      <alignment horizontal="center" vertical="center"/>
      <protection locked="0" hidden="1"/>
    </xf>
    <xf numFmtId="0" fontId="36" fillId="3" borderId="2" xfId="4" applyFont="1" applyFill="1" applyBorder="1" applyAlignment="1" applyProtection="1">
      <alignment horizontal="left" vertical="center"/>
      <protection locked="0" hidden="1"/>
    </xf>
    <xf numFmtId="0" fontId="36" fillId="3" borderId="2" xfId="4" applyFont="1" applyFill="1" applyBorder="1" applyAlignment="1" applyProtection="1">
      <alignment horizontal="center" vertical="center"/>
      <protection hidden="1"/>
    </xf>
    <xf numFmtId="0" fontId="36" fillId="3" borderId="18" xfId="4" applyFont="1" applyFill="1" applyBorder="1" applyAlignment="1" applyProtection="1">
      <alignment horizontal="center" vertical="center"/>
      <protection locked="0" hidden="1"/>
    </xf>
    <xf numFmtId="0" fontId="36" fillId="3" borderId="18" xfId="4" applyFont="1" applyFill="1" applyBorder="1" applyAlignment="1" applyProtection="1">
      <alignment horizontal="left" vertical="center"/>
      <protection locked="0" hidden="1"/>
    </xf>
    <xf numFmtId="0" fontId="36" fillId="3" borderId="18" xfId="4" applyFont="1" applyFill="1" applyBorder="1" applyAlignment="1" applyProtection="1">
      <alignment horizontal="center" vertical="center"/>
      <protection hidden="1"/>
    </xf>
    <xf numFmtId="0" fontId="11" fillId="0" borderId="78" xfId="0" applyFont="1" applyBorder="1" applyAlignment="1">
      <alignment horizontal="right" vertical="center"/>
    </xf>
    <xf numFmtId="0" fontId="11" fillId="0" borderId="78" xfId="0" applyFont="1" applyBorder="1" applyAlignment="1">
      <alignment horizontal="right"/>
    </xf>
    <xf numFmtId="0" fontId="11" fillId="0" borderId="79" xfId="0" applyFont="1" applyBorder="1" applyAlignment="1">
      <alignment horizontal="right"/>
    </xf>
    <xf numFmtId="0" fontId="50" fillId="29" borderId="59" xfId="0" applyFont="1" applyFill="1" applyBorder="1" applyAlignment="1">
      <alignment horizontal="left" vertical="top"/>
    </xf>
    <xf numFmtId="0" fontId="23" fillId="1" borderId="80" xfId="0" applyFont="1" applyFill="1" applyBorder="1" applyAlignment="1">
      <alignment horizontal="center" vertical="top"/>
    </xf>
    <xf numFmtId="165" fontId="23" fillId="0" borderId="81" xfId="0" applyNumberFormat="1" applyFont="1" applyBorder="1" applyAlignment="1">
      <alignment vertical="top"/>
    </xf>
    <xf numFmtId="0" fontId="21" fillId="16" borderId="26" xfId="0" applyFont="1" applyFill="1" applyBorder="1" applyAlignment="1">
      <alignment horizontal="left" vertical="top"/>
    </xf>
    <xf numFmtId="0" fontId="21" fillId="0" borderId="27" xfId="0" applyFont="1" applyBorder="1" applyAlignment="1">
      <alignment horizontal="center" vertical="top"/>
    </xf>
    <xf numFmtId="165" fontId="21" fillId="0" borderId="27" xfId="2" applyNumberFormat="1" applyFont="1" applyBorder="1" applyAlignment="1">
      <alignment horizontal="right" vertical="top"/>
    </xf>
    <xf numFmtId="165" fontId="21" fillId="0" borderId="24" xfId="2" applyNumberFormat="1" applyFont="1" applyBorder="1" applyAlignment="1">
      <alignment horizontal="right" vertical="top"/>
    </xf>
    <xf numFmtId="0" fontId="11" fillId="33" borderId="23" xfId="0" applyFont="1" applyFill="1" applyBorder="1" applyAlignment="1">
      <alignment horizontal="left"/>
    </xf>
    <xf numFmtId="0" fontId="11" fillId="33" borderId="9" xfId="0" applyFont="1" applyFill="1" applyBorder="1" applyAlignment="1">
      <alignment horizontal="left"/>
    </xf>
    <xf numFmtId="0" fontId="12" fillId="34" borderId="23" xfId="0" applyFont="1" applyFill="1" applyBorder="1" applyAlignment="1">
      <alignment horizontal="left"/>
    </xf>
    <xf numFmtId="0" fontId="12" fillId="34" borderId="8" xfId="0" applyFont="1" applyFill="1" applyBorder="1" applyAlignment="1">
      <alignment horizontal="left"/>
    </xf>
    <xf numFmtId="0" fontId="12" fillId="34" borderId="35" xfId="0" applyFont="1" applyFill="1" applyBorder="1" applyAlignment="1">
      <alignment horizontal="left"/>
    </xf>
    <xf numFmtId="0" fontId="11" fillId="14" borderId="9" xfId="0" applyFont="1" applyFill="1" applyBorder="1" applyAlignment="1">
      <alignment horizontal="left"/>
    </xf>
    <xf numFmtId="0" fontId="11" fillId="14" borderId="34" xfId="0" applyFont="1" applyFill="1" applyBorder="1" applyAlignment="1">
      <alignment horizontal="left"/>
    </xf>
    <xf numFmtId="0" fontId="6" fillId="6" borderId="73" xfId="0" applyFont="1" applyFill="1" applyBorder="1" applyProtection="1">
      <protection hidden="1"/>
    </xf>
    <xf numFmtId="0" fontId="6" fillId="6" borderId="75" xfId="0" applyFont="1" applyFill="1" applyBorder="1" applyProtection="1">
      <protection hidden="1"/>
    </xf>
    <xf numFmtId="0" fontId="6" fillId="6" borderId="76" xfId="0" applyFont="1" applyFill="1" applyBorder="1" applyProtection="1">
      <protection hidden="1"/>
    </xf>
    <xf numFmtId="0" fontId="6" fillId="6" borderId="77" xfId="0" applyFont="1" applyFill="1" applyBorder="1" applyProtection="1">
      <protection hidden="1"/>
    </xf>
    <xf numFmtId="0" fontId="7" fillId="6" borderId="4" xfId="0" applyFont="1" applyFill="1" applyBorder="1"/>
    <xf numFmtId="0" fontId="21" fillId="6" borderId="59" xfId="0" applyFont="1" applyFill="1" applyBorder="1" applyAlignment="1">
      <alignment horizontal="left" vertical="top"/>
    </xf>
    <xf numFmtId="0" fontId="3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2" fontId="16" fillId="5" borderId="53" xfId="0" applyNumberFormat="1" applyFont="1" applyFill="1" applyBorder="1" applyAlignment="1" applyProtection="1">
      <alignment horizontal="left" vertical="top"/>
      <protection locked="0"/>
    </xf>
    <xf numFmtId="2" fontId="16" fillId="5" borderId="47" xfId="0" applyNumberFormat="1" applyFont="1" applyFill="1" applyBorder="1" applyAlignment="1" applyProtection="1">
      <alignment horizontal="left" vertical="top"/>
      <protection locked="0"/>
    </xf>
    <xf numFmtId="0" fontId="16" fillId="5" borderId="48" xfId="0" applyFont="1" applyFill="1" applyBorder="1" applyAlignment="1" applyProtection="1">
      <alignment horizontal="left" vertical="top"/>
      <protection locked="0"/>
    </xf>
    <xf numFmtId="0" fontId="16" fillId="5" borderId="49" xfId="0" applyFont="1" applyFill="1" applyBorder="1" applyAlignment="1" applyProtection="1">
      <alignment horizontal="left" vertical="top"/>
      <protection locked="0"/>
    </xf>
    <xf numFmtId="0" fontId="16" fillId="5" borderId="50" xfId="0" applyFont="1" applyFill="1" applyBorder="1" applyAlignment="1" applyProtection="1">
      <alignment horizontal="left" vertical="top"/>
      <protection locked="0"/>
    </xf>
    <xf numFmtId="0" fontId="16" fillId="5" borderId="51" xfId="0" applyFont="1" applyFill="1" applyBorder="1" applyAlignment="1" applyProtection="1">
      <alignment horizontal="left" vertical="top"/>
      <protection locked="0"/>
    </xf>
    <xf numFmtId="0" fontId="16" fillId="5" borderId="20" xfId="0" applyFont="1" applyFill="1" applyBorder="1" applyAlignment="1" applyProtection="1">
      <alignment horizontal="left" vertical="top"/>
      <protection locked="0"/>
    </xf>
    <xf numFmtId="0" fontId="16" fillId="5" borderId="46" xfId="0" applyFont="1" applyFill="1" applyBorder="1" applyAlignment="1" applyProtection="1">
      <alignment horizontal="left" vertical="top"/>
      <protection locked="0"/>
    </xf>
    <xf numFmtId="0" fontId="20" fillId="0" borderId="0" xfId="0" applyFont="1" applyAlignment="1">
      <alignment horizontal="center" vertical="top"/>
    </xf>
    <xf numFmtId="0" fontId="24" fillId="0" borderId="0" xfId="0" applyFont="1" applyAlignment="1">
      <alignment horizontal="left" vertical="top"/>
    </xf>
    <xf numFmtId="0" fontId="25" fillId="0" borderId="0" xfId="0" applyFont="1" applyAlignment="1">
      <alignment horizontal="justify" vertical="top"/>
    </xf>
    <xf numFmtId="0" fontId="21" fillId="2" borderId="6" xfId="0" applyFont="1" applyFill="1" applyBorder="1" applyAlignment="1" applyProtection="1">
      <alignment horizontal="center" vertical="top"/>
      <protection locked="0"/>
    </xf>
    <xf numFmtId="0" fontId="21" fillId="2" borderId="7" xfId="0" applyFont="1" applyFill="1" applyBorder="1" applyAlignment="1" applyProtection="1">
      <alignment horizontal="center" vertical="top"/>
      <protection locked="0"/>
    </xf>
    <xf numFmtId="0" fontId="15" fillId="2" borderId="19" xfId="0" applyFont="1" applyFill="1" applyBorder="1" applyAlignment="1" applyProtection="1">
      <alignment horizontal="center" vertical="top"/>
      <protection hidden="1"/>
    </xf>
    <xf numFmtId="0" fontId="15" fillId="2" borderId="6" xfId="0" applyFont="1" applyFill="1" applyBorder="1" applyAlignment="1" applyProtection="1">
      <alignment horizontal="center" vertical="top"/>
      <protection hidden="1"/>
    </xf>
    <xf numFmtId="0" fontId="15" fillId="2" borderId="7" xfId="0" applyFont="1" applyFill="1" applyBorder="1" applyAlignment="1" applyProtection="1">
      <alignment horizontal="center" vertical="top"/>
      <protection hidden="1"/>
    </xf>
    <xf numFmtId="0" fontId="42" fillId="24" borderId="8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8" fillId="18" borderId="12" xfId="0" applyFont="1" applyFill="1" applyBorder="1" applyAlignment="1">
      <alignment horizontal="center" vertical="center"/>
    </xf>
    <xf numFmtId="0" fontId="8" fillId="18" borderId="13" xfId="0" applyFont="1" applyFill="1" applyBorder="1" applyAlignment="1">
      <alignment horizontal="center" vertical="center"/>
    </xf>
    <xf numFmtId="0" fontId="42" fillId="3" borderId="8" xfId="0" applyFont="1" applyFill="1" applyBorder="1" applyAlignment="1" applyProtection="1">
      <alignment horizontal="center" vertical="center"/>
      <protection locked="0"/>
    </xf>
    <xf numFmtId="0" fontId="42" fillId="30" borderId="8" xfId="0" applyFont="1" applyFill="1" applyBorder="1" applyAlignment="1" applyProtection="1">
      <alignment horizontal="center" vertical="center"/>
      <protection locked="0"/>
    </xf>
    <xf numFmtId="0" fontId="42" fillId="31" borderId="8" xfId="0" applyFont="1" applyFill="1" applyBorder="1" applyAlignment="1" applyProtection="1">
      <alignment horizontal="center" vertical="center"/>
      <protection locked="0"/>
    </xf>
    <xf numFmtId="0" fontId="8" fillId="19" borderId="12" xfId="0" applyFont="1" applyFill="1" applyBorder="1" applyAlignment="1">
      <alignment horizontal="center" vertical="center"/>
    </xf>
    <xf numFmtId="0" fontId="8" fillId="19" borderId="13" xfId="0" applyFont="1" applyFill="1" applyBorder="1" applyAlignment="1">
      <alignment horizontal="center" vertical="center"/>
    </xf>
    <xf numFmtId="0" fontId="42" fillId="23" borderId="8" xfId="0" applyFont="1" applyFill="1" applyBorder="1" applyAlignment="1" applyProtection="1">
      <alignment horizontal="center" vertical="center"/>
      <protection locked="0"/>
    </xf>
    <xf numFmtId="0" fontId="42" fillId="19" borderId="8" xfId="0" applyFont="1" applyFill="1" applyBorder="1" applyAlignment="1" applyProtection="1">
      <alignment horizontal="center" vertical="center"/>
      <protection locked="0"/>
    </xf>
    <xf numFmtId="0" fontId="42" fillId="32" borderId="8" xfId="0" applyFont="1" applyFill="1" applyBorder="1" applyAlignment="1" applyProtection="1">
      <alignment horizontal="center" vertical="center"/>
      <protection locked="0"/>
    </xf>
    <xf numFmtId="0" fontId="8" fillId="6" borderId="12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42" fillId="35" borderId="8" xfId="0" applyFont="1" applyFill="1" applyBorder="1" applyAlignment="1" applyProtection="1">
      <alignment horizontal="center" vertical="center"/>
      <protection locked="0"/>
    </xf>
    <xf numFmtId="0" fontId="42" fillId="36" borderId="8" xfId="0" applyFont="1" applyFill="1" applyBorder="1" applyAlignment="1" applyProtection="1">
      <alignment horizontal="center" vertical="center"/>
      <protection locked="0"/>
    </xf>
    <xf numFmtId="0" fontId="42" fillId="6" borderId="8" xfId="0" applyFont="1" applyFill="1" applyBorder="1" applyAlignment="1" applyProtection="1">
      <alignment horizontal="center" vertical="center"/>
      <protection locked="0"/>
    </xf>
    <xf numFmtId="0" fontId="8" fillId="20" borderId="12" xfId="0" applyFont="1" applyFill="1" applyBorder="1" applyAlignment="1">
      <alignment horizontal="center" vertical="center"/>
    </xf>
    <xf numFmtId="0" fontId="8" fillId="20" borderId="13" xfId="0" applyFont="1" applyFill="1" applyBorder="1" applyAlignment="1">
      <alignment horizontal="center" vertical="center"/>
    </xf>
    <xf numFmtId="0" fontId="42" fillId="37" borderId="8" xfId="0" applyFont="1" applyFill="1" applyBorder="1" applyAlignment="1" applyProtection="1">
      <alignment horizontal="center" vertical="center"/>
      <protection locked="0"/>
    </xf>
    <xf numFmtId="0" fontId="42" fillId="20" borderId="8" xfId="0" applyFont="1" applyFill="1" applyBorder="1" applyAlignment="1" applyProtection="1">
      <alignment horizontal="center" vertical="center"/>
      <protection locked="0"/>
    </xf>
    <xf numFmtId="0" fontId="42" fillId="38" borderId="8" xfId="0" applyFont="1" applyFill="1" applyBorder="1" applyAlignment="1" applyProtection="1">
      <alignment horizontal="center" vertical="center"/>
      <protection locked="0"/>
    </xf>
    <xf numFmtId="0" fontId="42" fillId="29" borderId="8" xfId="0" applyFont="1" applyFill="1" applyBorder="1" applyAlignment="1" applyProtection="1">
      <alignment horizontal="center" vertical="center"/>
      <protection locked="0"/>
    </xf>
    <xf numFmtId="0" fontId="8" fillId="29" borderId="12" xfId="0" applyFont="1" applyFill="1" applyBorder="1" applyAlignment="1">
      <alignment horizontal="center" vertical="center"/>
    </xf>
    <xf numFmtId="0" fontId="8" fillId="29" borderId="13" xfId="0" applyFont="1" applyFill="1" applyBorder="1" applyAlignment="1">
      <alignment horizontal="center" vertical="center"/>
    </xf>
    <xf numFmtId="0" fontId="42" fillId="39" borderId="8" xfId="0" applyFont="1" applyFill="1" applyBorder="1" applyAlignment="1" applyProtection="1">
      <alignment horizontal="center" vertical="center"/>
      <protection locked="0"/>
    </xf>
    <xf numFmtId="0" fontId="36" fillId="6" borderId="52" xfId="4" applyFont="1" applyFill="1" applyBorder="1" applyAlignment="1" applyProtection="1">
      <alignment horizontal="left" vertical="center"/>
      <protection hidden="1"/>
    </xf>
    <xf numFmtId="0" fontId="36" fillId="6" borderId="53" xfId="4" applyFont="1" applyFill="1" applyBorder="1" applyAlignment="1" applyProtection="1">
      <alignment horizontal="left" vertical="center"/>
      <protection hidden="1"/>
    </xf>
    <xf numFmtId="0" fontId="38" fillId="6" borderId="57" xfId="4" applyFont="1" applyFill="1" applyBorder="1" applyAlignment="1" applyProtection="1">
      <alignment horizontal="center"/>
      <protection hidden="1"/>
    </xf>
    <xf numFmtId="0" fontId="38" fillId="6" borderId="49" xfId="4" applyFont="1" applyFill="1" applyBorder="1" applyAlignment="1" applyProtection="1">
      <alignment horizontal="center"/>
      <protection hidden="1"/>
    </xf>
    <xf numFmtId="0" fontId="38" fillId="6" borderId="69" xfId="4" applyFont="1" applyFill="1" applyBorder="1" applyAlignment="1" applyProtection="1">
      <alignment horizontal="center"/>
      <protection hidden="1"/>
    </xf>
    <xf numFmtId="0" fontId="39" fillId="3" borderId="24" xfId="0" applyFont="1" applyFill="1" applyBorder="1" applyAlignment="1" applyProtection="1">
      <alignment horizontal="center" vertical="center"/>
      <protection hidden="1"/>
    </xf>
    <xf numFmtId="0" fontId="39" fillId="3" borderId="38" xfId="0" applyFont="1" applyFill="1" applyBorder="1" applyAlignment="1" applyProtection="1">
      <alignment horizontal="center" vertical="center"/>
      <protection hidden="1"/>
    </xf>
    <xf numFmtId="0" fontId="36" fillId="6" borderId="71" xfId="4" applyFont="1" applyFill="1" applyBorder="1" applyAlignment="1" applyProtection="1">
      <alignment horizontal="left" vertical="center"/>
      <protection hidden="1"/>
    </xf>
    <xf numFmtId="0" fontId="36" fillId="6" borderId="28" xfId="4" applyFont="1" applyFill="1" applyBorder="1" applyAlignment="1" applyProtection="1">
      <alignment horizontal="left" vertical="center"/>
      <protection hidden="1"/>
    </xf>
    <xf numFmtId="14" fontId="36" fillId="6" borderId="12" xfId="4" applyNumberFormat="1" applyFont="1" applyFill="1" applyBorder="1" applyAlignment="1" applyProtection="1">
      <alignment horizontal="left" vertical="center"/>
      <protection hidden="1"/>
    </xf>
    <xf numFmtId="14" fontId="36" fillId="6" borderId="13" xfId="4" applyNumberFormat="1" applyFont="1" applyFill="1" applyBorder="1" applyAlignment="1" applyProtection="1">
      <alignment horizontal="left" vertical="center"/>
      <protection hidden="1"/>
    </xf>
    <xf numFmtId="0" fontId="36" fillId="3" borderId="6" xfId="4" applyFont="1" applyFill="1" applyBorder="1" applyAlignment="1" applyProtection="1">
      <alignment horizontal="center" vertical="center"/>
      <protection locked="0" hidden="1"/>
    </xf>
    <xf numFmtId="0" fontId="36" fillId="3" borderId="7" xfId="4" applyFont="1" applyFill="1" applyBorder="1" applyAlignment="1" applyProtection="1">
      <alignment horizontal="center" vertical="center"/>
      <protection locked="0" hidden="1"/>
    </xf>
  </cellXfs>
  <cellStyles count="7">
    <cellStyle name="Currency 2" xfId="2" xr:uid="{BB9F472E-5EEA-D64A-9924-523122AEF512}"/>
    <cellStyle name="Měna 2" xfId="5" xr:uid="{CEC4A261-83C7-D04C-9F68-7F7A67621842}"/>
    <cellStyle name="Normal 2" xfId="6" xr:uid="{68F2B317-4D34-9040-A74A-F2132F1A0163}"/>
    <cellStyle name="Normální" xfId="0" builtinId="0"/>
    <cellStyle name="Normální 2" xfId="4" xr:uid="{8D1AB1C1-882C-754B-B812-5A3439F29100}"/>
    <cellStyle name="Normální 4" xfId="3" xr:uid="{47BB15D0-B219-B948-A391-6FA47B0C8F44}"/>
    <cellStyle name="Styl 3" xfId="1" xr:uid="{11C1369B-B4BE-1046-9DB5-407B09FE9294}"/>
  </cellStyles>
  <dxfs count="0"/>
  <tableStyles count="0" defaultTableStyle="TableStyleMedium2" defaultPivotStyle="PivotStyleLight16"/>
  <colors>
    <mruColors>
      <color rgb="FF9437FF"/>
      <color rgb="FFD858FF"/>
      <color rgb="FFD883FF"/>
      <color rgb="FFFF85FF"/>
      <color rgb="FFFF8AD8"/>
      <color rgb="FF76D6FF"/>
      <color rgb="FFFF7E79"/>
      <color rgb="FF7A81FF"/>
      <color rgb="FF00FDFF"/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E498E-E457-F744-A8B4-A2C327D5DC27}">
  <sheetPr codeName="List1">
    <tabColor rgb="FF76D6FF"/>
  </sheetPr>
  <dimension ref="A1:M18"/>
  <sheetViews>
    <sheetView tabSelected="1" zoomScaleNormal="100" workbookViewId="0">
      <selection activeCell="E18" sqref="E18"/>
    </sheetView>
  </sheetViews>
  <sheetFormatPr defaultColWidth="11.42578125" defaultRowHeight="18"/>
  <cols>
    <col min="1" max="9" width="11.42578125" style="42"/>
    <col min="10" max="10" width="11.42578125" style="42" customWidth="1"/>
    <col min="11" max="16384" width="11.42578125" style="42"/>
  </cols>
  <sheetData>
    <row r="1" spans="1:13" s="47" customFormat="1" ht="20.100000000000001" customHeight="1">
      <c r="A1" s="47" t="s">
        <v>10</v>
      </c>
    </row>
    <row r="2" spans="1:13" ht="20.100000000000001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3" s="43" customFormat="1" ht="20.100000000000001" customHeight="1">
      <c r="A3" s="41" t="s">
        <v>65</v>
      </c>
      <c r="B3" s="41"/>
      <c r="C3" s="256"/>
      <c r="D3" s="256"/>
      <c r="E3" s="256"/>
      <c r="F3" s="40"/>
      <c r="G3" s="40"/>
      <c r="H3" s="40"/>
      <c r="I3" s="40"/>
      <c r="J3" s="40"/>
      <c r="K3" s="40"/>
    </row>
    <row r="4" spans="1:13" ht="20.100000000000001" customHeight="1">
      <c r="A4" s="41" t="s">
        <v>66</v>
      </c>
      <c r="B4" s="41"/>
      <c r="C4" s="256"/>
      <c r="D4" s="256"/>
      <c r="E4" s="256"/>
      <c r="F4" s="41"/>
      <c r="G4" s="41"/>
      <c r="H4" s="41"/>
      <c r="I4" s="41"/>
      <c r="J4" s="41"/>
      <c r="K4" s="41"/>
    </row>
    <row r="5" spans="1:13" ht="20.100000000000001" customHeight="1">
      <c r="A5" s="41" t="s">
        <v>67</v>
      </c>
      <c r="B5" s="40"/>
      <c r="C5" s="256"/>
      <c r="D5" s="256"/>
      <c r="E5" s="259"/>
      <c r="F5" s="41"/>
      <c r="G5" s="41"/>
      <c r="H5" s="41"/>
      <c r="I5" s="41"/>
      <c r="J5" s="41"/>
      <c r="L5" s="41"/>
    </row>
    <row r="6" spans="1:13" ht="20.100000000000001" customHeight="1">
      <c r="A6" s="256"/>
      <c r="B6" s="256"/>
      <c r="C6" s="256"/>
      <c r="D6" s="256"/>
      <c r="E6" s="256"/>
      <c r="F6" s="41"/>
      <c r="G6" s="41"/>
      <c r="H6" s="41"/>
      <c r="I6" s="41"/>
      <c r="J6" s="41"/>
      <c r="K6" s="41"/>
      <c r="L6" s="41"/>
      <c r="M6" s="41"/>
    </row>
    <row r="7" spans="1:13" ht="20.100000000000001" customHeight="1">
      <c r="A7" s="41" t="s">
        <v>68</v>
      </c>
      <c r="B7" s="41"/>
      <c r="C7" s="256"/>
      <c r="D7" s="256"/>
      <c r="E7" s="256"/>
      <c r="F7" s="41"/>
      <c r="G7" s="41"/>
      <c r="H7" s="41"/>
      <c r="I7" s="41"/>
      <c r="J7" s="41"/>
      <c r="K7" s="41"/>
      <c r="L7" s="41"/>
      <c r="M7" s="41"/>
    </row>
    <row r="8" spans="1:13" ht="20.100000000000001" customHeight="1">
      <c r="A8" s="41" t="s">
        <v>69</v>
      </c>
      <c r="B8" s="41"/>
      <c r="C8" s="256"/>
      <c r="D8" s="256"/>
      <c r="E8" s="256"/>
      <c r="F8" s="41"/>
      <c r="G8" s="41"/>
      <c r="H8" s="41"/>
      <c r="I8" s="41"/>
      <c r="J8" s="41"/>
      <c r="K8" s="41"/>
      <c r="L8" s="41"/>
      <c r="M8" s="41"/>
    </row>
    <row r="9" spans="1:13" ht="20.100000000000001" customHeight="1">
      <c r="A9" s="41"/>
      <c r="B9" s="41"/>
      <c r="C9" s="256"/>
      <c r="D9" s="256"/>
      <c r="E9" s="256"/>
      <c r="F9" s="44"/>
      <c r="G9" s="44"/>
      <c r="H9" s="41"/>
      <c r="I9" s="41"/>
      <c r="J9" s="41"/>
      <c r="K9" s="41"/>
      <c r="L9" s="41"/>
      <c r="M9" s="41"/>
    </row>
    <row r="10" spans="1:13" ht="20.100000000000001" customHeight="1">
      <c r="A10" s="41" t="s">
        <v>73</v>
      </c>
      <c r="B10" s="256"/>
      <c r="C10" s="256"/>
      <c r="D10" s="256"/>
      <c r="E10" s="256"/>
      <c r="F10" s="41"/>
      <c r="G10" s="41"/>
      <c r="H10" s="41"/>
      <c r="I10" s="41"/>
      <c r="J10" s="41"/>
      <c r="K10" s="41"/>
      <c r="L10" s="41"/>
      <c r="M10" s="41"/>
    </row>
    <row r="11" spans="1:13" ht="20.100000000000001" customHeight="1">
      <c r="A11" s="41" t="s">
        <v>70</v>
      </c>
      <c r="B11" s="256"/>
      <c r="C11" s="256"/>
      <c r="D11" s="256"/>
      <c r="E11" s="256"/>
      <c r="F11" s="41"/>
      <c r="G11" s="41"/>
      <c r="H11" s="41"/>
      <c r="I11" s="41"/>
      <c r="J11" s="41"/>
      <c r="K11" s="41"/>
      <c r="L11" s="41"/>
      <c r="M11" s="41"/>
    </row>
    <row r="12" spans="1:13" ht="20.100000000000001" customHeight="1">
      <c r="A12" s="41" t="s">
        <v>71</v>
      </c>
      <c r="B12" s="256"/>
      <c r="C12" s="256"/>
      <c r="D12" s="256"/>
      <c r="E12" s="256"/>
      <c r="F12" s="41"/>
      <c r="G12" s="41"/>
      <c r="H12" s="41"/>
      <c r="I12" s="41"/>
      <c r="J12" s="41"/>
      <c r="K12" s="41"/>
      <c r="L12" s="41"/>
      <c r="M12" s="41"/>
    </row>
    <row r="13" spans="1:13" ht="20.100000000000001" customHeight="1">
      <c r="A13" s="41"/>
      <c r="B13" s="256"/>
      <c r="C13" s="256"/>
      <c r="D13" s="256"/>
      <c r="E13" s="256"/>
      <c r="F13" s="44"/>
      <c r="G13" s="44"/>
      <c r="H13" s="44"/>
      <c r="I13" s="41"/>
    </row>
    <row r="14" spans="1:13" ht="20.100000000000001" customHeight="1">
      <c r="A14" s="260"/>
      <c r="B14" s="257"/>
      <c r="C14" s="257"/>
      <c r="D14" s="257"/>
      <c r="E14" s="257"/>
      <c r="F14" s="41"/>
      <c r="G14" s="41"/>
      <c r="H14" s="41"/>
      <c r="I14" s="41"/>
      <c r="J14" s="41"/>
      <c r="K14" s="41"/>
      <c r="L14" s="41"/>
      <c r="M14" s="41"/>
    </row>
    <row r="15" spans="1:13" s="43" customFormat="1" ht="20.100000000000001" customHeight="1">
      <c r="A15" s="45" t="s">
        <v>72</v>
      </c>
      <c r="B15" s="41"/>
      <c r="C15" s="258"/>
      <c r="D15" s="258"/>
      <c r="E15" s="258"/>
    </row>
    <row r="16" spans="1:13" s="46" customFormat="1" ht="20.100000000000001" customHeight="1">
      <c r="A16" s="262" t="s">
        <v>107</v>
      </c>
      <c r="B16" s="40"/>
      <c r="C16" s="261"/>
      <c r="D16" s="257"/>
      <c r="E16" s="257"/>
      <c r="F16" s="45"/>
      <c r="G16" s="45"/>
      <c r="I16" s="45"/>
      <c r="J16" s="45"/>
      <c r="K16" s="45"/>
      <c r="L16" s="45"/>
      <c r="M16" s="45"/>
    </row>
    <row r="17" spans="1:13" ht="20.100000000000001" customHeight="1">
      <c r="A17" s="41"/>
      <c r="B17" s="41"/>
      <c r="C17" s="257"/>
      <c r="D17" s="257"/>
      <c r="E17" s="257"/>
      <c r="F17" s="40"/>
      <c r="G17" s="40"/>
      <c r="H17" s="41"/>
      <c r="I17" s="40"/>
      <c r="J17" s="45"/>
      <c r="K17" s="45"/>
      <c r="L17" s="45"/>
      <c r="M17" s="45"/>
    </row>
    <row r="18" spans="1:13" ht="20.100000000000001" customHeight="1">
      <c r="A18" s="40"/>
      <c r="B18" s="43"/>
      <c r="C18" s="43"/>
      <c r="D18" s="43"/>
      <c r="E18" s="43"/>
    </row>
  </sheetData>
  <sheetProtection selectLockedCells="1" selectUnlockedCells="1"/>
  <pageMargins left="0.7" right="0.7" top="0.78740157499999996" bottom="0.78740157499999996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AA9EB-D9D6-F549-9EC3-97EDC5285134}">
  <sheetPr>
    <tabColor rgb="FFD883FF"/>
    <pageSetUpPr fitToPage="1"/>
  </sheetPr>
  <dimension ref="A1:G47"/>
  <sheetViews>
    <sheetView zoomScale="120" zoomScaleNormal="120" workbookViewId="0">
      <selection activeCell="E20" sqref="E20"/>
    </sheetView>
  </sheetViews>
  <sheetFormatPr defaultColWidth="11.42578125" defaultRowHeight="14.25"/>
  <cols>
    <col min="1" max="1" width="3.85546875" style="176" customWidth="1"/>
    <col min="2" max="2" width="11.7109375" style="177" customWidth="1"/>
    <col min="3" max="3" width="15.28515625" style="177" customWidth="1"/>
    <col min="4" max="4" width="13.42578125" style="177" customWidth="1"/>
    <col min="5" max="5" width="12" style="177" customWidth="1"/>
    <col min="6" max="6" width="23.140625" style="177" customWidth="1"/>
    <col min="7" max="7" width="7.85546875" style="178" customWidth="1"/>
    <col min="8" max="248" width="11.42578125" style="177"/>
    <col min="249" max="249" width="2.7109375" style="177" customWidth="1"/>
    <col min="250" max="250" width="11.7109375" style="177" customWidth="1"/>
    <col min="251" max="252" width="13.42578125" style="177" customWidth="1"/>
    <col min="253" max="255" width="9.7109375" style="177" customWidth="1"/>
    <col min="256" max="256" width="13.28515625" style="177" customWidth="1"/>
    <col min="257" max="504" width="11.42578125" style="177"/>
    <col min="505" max="505" width="2.7109375" style="177" customWidth="1"/>
    <col min="506" max="506" width="11.7109375" style="177" customWidth="1"/>
    <col min="507" max="508" width="13.42578125" style="177" customWidth="1"/>
    <col min="509" max="511" width="9.7109375" style="177" customWidth="1"/>
    <col min="512" max="512" width="13.28515625" style="177" customWidth="1"/>
    <col min="513" max="760" width="11.42578125" style="177"/>
    <col min="761" max="761" width="2.7109375" style="177" customWidth="1"/>
    <col min="762" max="762" width="11.7109375" style="177" customWidth="1"/>
    <col min="763" max="764" width="13.42578125" style="177" customWidth="1"/>
    <col min="765" max="767" width="9.7109375" style="177" customWidth="1"/>
    <col min="768" max="768" width="13.28515625" style="177" customWidth="1"/>
    <col min="769" max="1016" width="11.42578125" style="177"/>
    <col min="1017" max="1017" width="2.7109375" style="177" customWidth="1"/>
    <col min="1018" max="1018" width="11.7109375" style="177" customWidth="1"/>
    <col min="1019" max="1020" width="13.42578125" style="177" customWidth="1"/>
    <col min="1021" max="1023" width="9.7109375" style="177" customWidth="1"/>
    <col min="1024" max="1024" width="13.28515625" style="177" customWidth="1"/>
    <col min="1025" max="1272" width="11.42578125" style="177"/>
    <col min="1273" max="1273" width="2.7109375" style="177" customWidth="1"/>
    <col min="1274" max="1274" width="11.7109375" style="177" customWidth="1"/>
    <col min="1275" max="1276" width="13.42578125" style="177" customWidth="1"/>
    <col min="1277" max="1279" width="9.7109375" style="177" customWidth="1"/>
    <col min="1280" max="1280" width="13.28515625" style="177" customWidth="1"/>
    <col min="1281" max="1528" width="11.42578125" style="177"/>
    <col min="1529" max="1529" width="2.7109375" style="177" customWidth="1"/>
    <col min="1530" max="1530" width="11.7109375" style="177" customWidth="1"/>
    <col min="1531" max="1532" width="13.42578125" style="177" customWidth="1"/>
    <col min="1533" max="1535" width="9.7109375" style="177" customWidth="1"/>
    <col min="1536" max="1536" width="13.28515625" style="177" customWidth="1"/>
    <col min="1537" max="1784" width="11.42578125" style="177"/>
    <col min="1785" max="1785" width="2.7109375" style="177" customWidth="1"/>
    <col min="1786" max="1786" width="11.7109375" style="177" customWidth="1"/>
    <col min="1787" max="1788" width="13.42578125" style="177" customWidth="1"/>
    <col min="1789" max="1791" width="9.7109375" style="177" customWidth="1"/>
    <col min="1792" max="1792" width="13.28515625" style="177" customWidth="1"/>
    <col min="1793" max="2040" width="11.42578125" style="177"/>
    <col min="2041" max="2041" width="2.7109375" style="177" customWidth="1"/>
    <col min="2042" max="2042" width="11.7109375" style="177" customWidth="1"/>
    <col min="2043" max="2044" width="13.42578125" style="177" customWidth="1"/>
    <col min="2045" max="2047" width="9.7109375" style="177" customWidth="1"/>
    <col min="2048" max="2048" width="13.28515625" style="177" customWidth="1"/>
    <col min="2049" max="2296" width="11.42578125" style="177"/>
    <col min="2297" max="2297" width="2.7109375" style="177" customWidth="1"/>
    <col min="2298" max="2298" width="11.7109375" style="177" customWidth="1"/>
    <col min="2299" max="2300" width="13.42578125" style="177" customWidth="1"/>
    <col min="2301" max="2303" width="9.7109375" style="177" customWidth="1"/>
    <col min="2304" max="2304" width="13.28515625" style="177" customWidth="1"/>
    <col min="2305" max="2552" width="11.42578125" style="177"/>
    <col min="2553" max="2553" width="2.7109375" style="177" customWidth="1"/>
    <col min="2554" max="2554" width="11.7109375" style="177" customWidth="1"/>
    <col min="2555" max="2556" width="13.42578125" style="177" customWidth="1"/>
    <col min="2557" max="2559" width="9.7109375" style="177" customWidth="1"/>
    <col min="2560" max="2560" width="13.28515625" style="177" customWidth="1"/>
    <col min="2561" max="2808" width="11.42578125" style="177"/>
    <col min="2809" max="2809" width="2.7109375" style="177" customWidth="1"/>
    <col min="2810" max="2810" width="11.7109375" style="177" customWidth="1"/>
    <col min="2811" max="2812" width="13.42578125" style="177" customWidth="1"/>
    <col min="2813" max="2815" width="9.7109375" style="177" customWidth="1"/>
    <col min="2816" max="2816" width="13.28515625" style="177" customWidth="1"/>
    <col min="2817" max="3064" width="11.42578125" style="177"/>
    <col min="3065" max="3065" width="2.7109375" style="177" customWidth="1"/>
    <col min="3066" max="3066" width="11.7109375" style="177" customWidth="1"/>
    <col min="3067" max="3068" width="13.42578125" style="177" customWidth="1"/>
    <col min="3069" max="3071" width="9.7109375" style="177" customWidth="1"/>
    <col min="3072" max="3072" width="13.28515625" style="177" customWidth="1"/>
    <col min="3073" max="3320" width="11.42578125" style="177"/>
    <col min="3321" max="3321" width="2.7109375" style="177" customWidth="1"/>
    <col min="3322" max="3322" width="11.7109375" style="177" customWidth="1"/>
    <col min="3323" max="3324" width="13.42578125" style="177" customWidth="1"/>
    <col min="3325" max="3327" width="9.7109375" style="177" customWidth="1"/>
    <col min="3328" max="3328" width="13.28515625" style="177" customWidth="1"/>
    <col min="3329" max="3576" width="11.42578125" style="177"/>
    <col min="3577" max="3577" width="2.7109375" style="177" customWidth="1"/>
    <col min="3578" max="3578" width="11.7109375" style="177" customWidth="1"/>
    <col min="3579" max="3580" width="13.42578125" style="177" customWidth="1"/>
    <col min="3581" max="3583" width="9.7109375" style="177" customWidth="1"/>
    <col min="3584" max="3584" width="13.28515625" style="177" customWidth="1"/>
    <col min="3585" max="3832" width="11.42578125" style="177"/>
    <col min="3833" max="3833" width="2.7109375" style="177" customWidth="1"/>
    <col min="3834" max="3834" width="11.7109375" style="177" customWidth="1"/>
    <col min="3835" max="3836" width="13.42578125" style="177" customWidth="1"/>
    <col min="3837" max="3839" width="9.7109375" style="177" customWidth="1"/>
    <col min="3840" max="3840" width="13.28515625" style="177" customWidth="1"/>
    <col min="3841" max="4088" width="11.42578125" style="177"/>
    <col min="4089" max="4089" width="2.7109375" style="177" customWidth="1"/>
    <col min="4090" max="4090" width="11.7109375" style="177" customWidth="1"/>
    <col min="4091" max="4092" width="13.42578125" style="177" customWidth="1"/>
    <col min="4093" max="4095" width="9.7109375" style="177" customWidth="1"/>
    <col min="4096" max="4096" width="13.28515625" style="177" customWidth="1"/>
    <col min="4097" max="4344" width="11.42578125" style="177"/>
    <col min="4345" max="4345" width="2.7109375" style="177" customWidth="1"/>
    <col min="4346" max="4346" width="11.7109375" style="177" customWidth="1"/>
    <col min="4347" max="4348" width="13.42578125" style="177" customWidth="1"/>
    <col min="4349" max="4351" width="9.7109375" style="177" customWidth="1"/>
    <col min="4352" max="4352" width="13.28515625" style="177" customWidth="1"/>
    <col min="4353" max="4600" width="11.42578125" style="177"/>
    <col min="4601" max="4601" width="2.7109375" style="177" customWidth="1"/>
    <col min="4602" max="4602" width="11.7109375" style="177" customWidth="1"/>
    <col min="4603" max="4604" width="13.42578125" style="177" customWidth="1"/>
    <col min="4605" max="4607" width="9.7109375" style="177" customWidth="1"/>
    <col min="4608" max="4608" width="13.28515625" style="177" customWidth="1"/>
    <col min="4609" max="4856" width="11.42578125" style="177"/>
    <col min="4857" max="4857" width="2.7109375" style="177" customWidth="1"/>
    <col min="4858" max="4858" width="11.7109375" style="177" customWidth="1"/>
    <col min="4859" max="4860" width="13.42578125" style="177" customWidth="1"/>
    <col min="4861" max="4863" width="9.7109375" style="177" customWidth="1"/>
    <col min="4864" max="4864" width="13.28515625" style="177" customWidth="1"/>
    <col min="4865" max="5112" width="11.42578125" style="177"/>
    <col min="5113" max="5113" width="2.7109375" style="177" customWidth="1"/>
    <col min="5114" max="5114" width="11.7109375" style="177" customWidth="1"/>
    <col min="5115" max="5116" width="13.42578125" style="177" customWidth="1"/>
    <col min="5117" max="5119" width="9.7109375" style="177" customWidth="1"/>
    <col min="5120" max="5120" width="13.28515625" style="177" customWidth="1"/>
    <col min="5121" max="5368" width="11.42578125" style="177"/>
    <col min="5369" max="5369" width="2.7109375" style="177" customWidth="1"/>
    <col min="5370" max="5370" width="11.7109375" style="177" customWidth="1"/>
    <col min="5371" max="5372" width="13.42578125" style="177" customWidth="1"/>
    <col min="5373" max="5375" width="9.7109375" style="177" customWidth="1"/>
    <col min="5376" max="5376" width="13.28515625" style="177" customWidth="1"/>
    <col min="5377" max="5624" width="11.42578125" style="177"/>
    <col min="5625" max="5625" width="2.7109375" style="177" customWidth="1"/>
    <col min="5626" max="5626" width="11.7109375" style="177" customWidth="1"/>
    <col min="5627" max="5628" width="13.42578125" style="177" customWidth="1"/>
    <col min="5629" max="5631" width="9.7109375" style="177" customWidth="1"/>
    <col min="5632" max="5632" width="13.28515625" style="177" customWidth="1"/>
    <col min="5633" max="5880" width="11.42578125" style="177"/>
    <col min="5881" max="5881" width="2.7109375" style="177" customWidth="1"/>
    <col min="5882" max="5882" width="11.7109375" style="177" customWidth="1"/>
    <col min="5883" max="5884" width="13.42578125" style="177" customWidth="1"/>
    <col min="5885" max="5887" width="9.7109375" style="177" customWidth="1"/>
    <col min="5888" max="5888" width="13.28515625" style="177" customWidth="1"/>
    <col min="5889" max="6136" width="11.42578125" style="177"/>
    <col min="6137" max="6137" width="2.7109375" style="177" customWidth="1"/>
    <col min="6138" max="6138" width="11.7109375" style="177" customWidth="1"/>
    <col min="6139" max="6140" width="13.42578125" style="177" customWidth="1"/>
    <col min="6141" max="6143" width="9.7109375" style="177" customWidth="1"/>
    <col min="6144" max="6144" width="13.28515625" style="177" customWidth="1"/>
    <col min="6145" max="6392" width="11.42578125" style="177"/>
    <col min="6393" max="6393" width="2.7109375" style="177" customWidth="1"/>
    <col min="6394" max="6394" width="11.7109375" style="177" customWidth="1"/>
    <col min="6395" max="6396" width="13.42578125" style="177" customWidth="1"/>
    <col min="6397" max="6399" width="9.7109375" style="177" customWidth="1"/>
    <col min="6400" max="6400" width="13.28515625" style="177" customWidth="1"/>
    <col min="6401" max="6648" width="11.42578125" style="177"/>
    <col min="6649" max="6649" width="2.7109375" style="177" customWidth="1"/>
    <col min="6650" max="6650" width="11.7109375" style="177" customWidth="1"/>
    <col min="6651" max="6652" width="13.42578125" style="177" customWidth="1"/>
    <col min="6653" max="6655" width="9.7109375" style="177" customWidth="1"/>
    <col min="6656" max="6656" width="13.28515625" style="177" customWidth="1"/>
    <col min="6657" max="6904" width="11.42578125" style="177"/>
    <col min="6905" max="6905" width="2.7109375" style="177" customWidth="1"/>
    <col min="6906" max="6906" width="11.7109375" style="177" customWidth="1"/>
    <col min="6907" max="6908" width="13.42578125" style="177" customWidth="1"/>
    <col min="6909" max="6911" width="9.7109375" style="177" customWidth="1"/>
    <col min="6912" max="6912" width="13.28515625" style="177" customWidth="1"/>
    <col min="6913" max="7160" width="11.42578125" style="177"/>
    <col min="7161" max="7161" width="2.7109375" style="177" customWidth="1"/>
    <col min="7162" max="7162" width="11.7109375" style="177" customWidth="1"/>
    <col min="7163" max="7164" width="13.42578125" style="177" customWidth="1"/>
    <col min="7165" max="7167" width="9.7109375" style="177" customWidth="1"/>
    <col min="7168" max="7168" width="13.28515625" style="177" customWidth="1"/>
    <col min="7169" max="7416" width="11.42578125" style="177"/>
    <col min="7417" max="7417" width="2.7109375" style="177" customWidth="1"/>
    <col min="7418" max="7418" width="11.7109375" style="177" customWidth="1"/>
    <col min="7419" max="7420" width="13.42578125" style="177" customWidth="1"/>
    <col min="7421" max="7423" width="9.7109375" style="177" customWidth="1"/>
    <col min="7424" max="7424" width="13.28515625" style="177" customWidth="1"/>
    <col min="7425" max="7672" width="11.42578125" style="177"/>
    <col min="7673" max="7673" width="2.7109375" style="177" customWidth="1"/>
    <col min="7674" max="7674" width="11.7109375" style="177" customWidth="1"/>
    <col min="7675" max="7676" width="13.42578125" style="177" customWidth="1"/>
    <col min="7677" max="7679" width="9.7109375" style="177" customWidth="1"/>
    <col min="7680" max="7680" width="13.28515625" style="177" customWidth="1"/>
    <col min="7681" max="7928" width="11.42578125" style="177"/>
    <col min="7929" max="7929" width="2.7109375" style="177" customWidth="1"/>
    <col min="7930" max="7930" width="11.7109375" style="177" customWidth="1"/>
    <col min="7931" max="7932" width="13.42578125" style="177" customWidth="1"/>
    <col min="7933" max="7935" width="9.7109375" style="177" customWidth="1"/>
    <col min="7936" max="7936" width="13.28515625" style="177" customWidth="1"/>
    <col min="7937" max="8184" width="11.42578125" style="177"/>
    <col min="8185" max="8185" width="2.7109375" style="177" customWidth="1"/>
    <col min="8186" max="8186" width="11.7109375" style="177" customWidth="1"/>
    <col min="8187" max="8188" width="13.42578125" style="177" customWidth="1"/>
    <col min="8189" max="8191" width="9.7109375" style="177" customWidth="1"/>
    <col min="8192" max="8192" width="13.28515625" style="177" customWidth="1"/>
    <col min="8193" max="8440" width="11.42578125" style="177"/>
    <col min="8441" max="8441" width="2.7109375" style="177" customWidth="1"/>
    <col min="8442" max="8442" width="11.7109375" style="177" customWidth="1"/>
    <col min="8443" max="8444" width="13.42578125" style="177" customWidth="1"/>
    <col min="8445" max="8447" width="9.7109375" style="177" customWidth="1"/>
    <col min="8448" max="8448" width="13.28515625" style="177" customWidth="1"/>
    <col min="8449" max="8696" width="11.42578125" style="177"/>
    <col min="8697" max="8697" width="2.7109375" style="177" customWidth="1"/>
    <col min="8698" max="8698" width="11.7109375" style="177" customWidth="1"/>
    <col min="8699" max="8700" width="13.42578125" style="177" customWidth="1"/>
    <col min="8701" max="8703" width="9.7109375" style="177" customWidth="1"/>
    <col min="8704" max="8704" width="13.28515625" style="177" customWidth="1"/>
    <col min="8705" max="8952" width="11.42578125" style="177"/>
    <col min="8953" max="8953" width="2.7109375" style="177" customWidth="1"/>
    <col min="8954" max="8954" width="11.7109375" style="177" customWidth="1"/>
    <col min="8955" max="8956" width="13.42578125" style="177" customWidth="1"/>
    <col min="8957" max="8959" width="9.7109375" style="177" customWidth="1"/>
    <col min="8960" max="8960" width="13.28515625" style="177" customWidth="1"/>
    <col min="8961" max="9208" width="11.42578125" style="177"/>
    <col min="9209" max="9209" width="2.7109375" style="177" customWidth="1"/>
    <col min="9210" max="9210" width="11.7109375" style="177" customWidth="1"/>
    <col min="9211" max="9212" width="13.42578125" style="177" customWidth="1"/>
    <col min="9213" max="9215" width="9.7109375" style="177" customWidth="1"/>
    <col min="9216" max="9216" width="13.28515625" style="177" customWidth="1"/>
    <col min="9217" max="9464" width="11.42578125" style="177"/>
    <col min="9465" max="9465" width="2.7109375" style="177" customWidth="1"/>
    <col min="9466" max="9466" width="11.7109375" style="177" customWidth="1"/>
    <col min="9467" max="9468" width="13.42578125" style="177" customWidth="1"/>
    <col min="9469" max="9471" width="9.7109375" style="177" customWidth="1"/>
    <col min="9472" max="9472" width="13.28515625" style="177" customWidth="1"/>
    <col min="9473" max="9720" width="11.42578125" style="177"/>
    <col min="9721" max="9721" width="2.7109375" style="177" customWidth="1"/>
    <col min="9722" max="9722" width="11.7109375" style="177" customWidth="1"/>
    <col min="9723" max="9724" width="13.42578125" style="177" customWidth="1"/>
    <col min="9725" max="9727" width="9.7109375" style="177" customWidth="1"/>
    <col min="9728" max="9728" width="13.28515625" style="177" customWidth="1"/>
    <col min="9729" max="9976" width="11.42578125" style="177"/>
    <col min="9977" max="9977" width="2.7109375" style="177" customWidth="1"/>
    <col min="9978" max="9978" width="11.7109375" style="177" customWidth="1"/>
    <col min="9979" max="9980" width="13.42578125" style="177" customWidth="1"/>
    <col min="9981" max="9983" width="9.7109375" style="177" customWidth="1"/>
    <col min="9984" max="9984" width="13.28515625" style="177" customWidth="1"/>
    <col min="9985" max="10232" width="11.42578125" style="177"/>
    <col min="10233" max="10233" width="2.7109375" style="177" customWidth="1"/>
    <col min="10234" max="10234" width="11.7109375" style="177" customWidth="1"/>
    <col min="10235" max="10236" width="13.42578125" style="177" customWidth="1"/>
    <col min="10237" max="10239" width="9.7109375" style="177" customWidth="1"/>
    <col min="10240" max="10240" width="13.28515625" style="177" customWidth="1"/>
    <col min="10241" max="10488" width="11.42578125" style="177"/>
    <col min="10489" max="10489" width="2.7109375" style="177" customWidth="1"/>
    <col min="10490" max="10490" width="11.7109375" style="177" customWidth="1"/>
    <col min="10491" max="10492" width="13.42578125" style="177" customWidth="1"/>
    <col min="10493" max="10495" width="9.7109375" style="177" customWidth="1"/>
    <col min="10496" max="10496" width="13.28515625" style="177" customWidth="1"/>
    <col min="10497" max="10744" width="11.42578125" style="177"/>
    <col min="10745" max="10745" width="2.7109375" style="177" customWidth="1"/>
    <col min="10746" max="10746" width="11.7109375" style="177" customWidth="1"/>
    <col min="10747" max="10748" width="13.42578125" style="177" customWidth="1"/>
    <col min="10749" max="10751" width="9.7109375" style="177" customWidth="1"/>
    <col min="10752" max="10752" width="13.28515625" style="177" customWidth="1"/>
    <col min="10753" max="11000" width="11.42578125" style="177"/>
    <col min="11001" max="11001" width="2.7109375" style="177" customWidth="1"/>
    <col min="11002" max="11002" width="11.7109375" style="177" customWidth="1"/>
    <col min="11003" max="11004" width="13.42578125" style="177" customWidth="1"/>
    <col min="11005" max="11007" width="9.7109375" style="177" customWidth="1"/>
    <col min="11008" max="11008" width="13.28515625" style="177" customWidth="1"/>
    <col min="11009" max="11256" width="11.42578125" style="177"/>
    <col min="11257" max="11257" width="2.7109375" style="177" customWidth="1"/>
    <col min="11258" max="11258" width="11.7109375" style="177" customWidth="1"/>
    <col min="11259" max="11260" width="13.42578125" style="177" customWidth="1"/>
    <col min="11261" max="11263" width="9.7109375" style="177" customWidth="1"/>
    <col min="11264" max="11264" width="13.28515625" style="177" customWidth="1"/>
    <col min="11265" max="11512" width="11.42578125" style="177"/>
    <col min="11513" max="11513" width="2.7109375" style="177" customWidth="1"/>
    <col min="11514" max="11514" width="11.7109375" style="177" customWidth="1"/>
    <col min="11515" max="11516" width="13.42578125" style="177" customWidth="1"/>
    <col min="11517" max="11519" width="9.7109375" style="177" customWidth="1"/>
    <col min="11520" max="11520" width="13.28515625" style="177" customWidth="1"/>
    <col min="11521" max="11768" width="11.42578125" style="177"/>
    <col min="11769" max="11769" width="2.7109375" style="177" customWidth="1"/>
    <col min="11770" max="11770" width="11.7109375" style="177" customWidth="1"/>
    <col min="11771" max="11772" width="13.42578125" style="177" customWidth="1"/>
    <col min="11773" max="11775" width="9.7109375" style="177" customWidth="1"/>
    <col min="11776" max="11776" width="13.28515625" style="177" customWidth="1"/>
    <col min="11777" max="12024" width="11.42578125" style="177"/>
    <col min="12025" max="12025" width="2.7109375" style="177" customWidth="1"/>
    <col min="12026" max="12026" width="11.7109375" style="177" customWidth="1"/>
    <col min="12027" max="12028" width="13.42578125" style="177" customWidth="1"/>
    <col min="12029" max="12031" width="9.7109375" style="177" customWidth="1"/>
    <col min="12032" max="12032" width="13.28515625" style="177" customWidth="1"/>
    <col min="12033" max="12280" width="11.42578125" style="177"/>
    <col min="12281" max="12281" width="2.7109375" style="177" customWidth="1"/>
    <col min="12282" max="12282" width="11.7109375" style="177" customWidth="1"/>
    <col min="12283" max="12284" width="13.42578125" style="177" customWidth="1"/>
    <col min="12285" max="12287" width="9.7109375" style="177" customWidth="1"/>
    <col min="12288" max="12288" width="13.28515625" style="177" customWidth="1"/>
    <col min="12289" max="12536" width="11.42578125" style="177"/>
    <col min="12537" max="12537" width="2.7109375" style="177" customWidth="1"/>
    <col min="12538" max="12538" width="11.7109375" style="177" customWidth="1"/>
    <col min="12539" max="12540" width="13.42578125" style="177" customWidth="1"/>
    <col min="12541" max="12543" width="9.7109375" style="177" customWidth="1"/>
    <col min="12544" max="12544" width="13.28515625" style="177" customWidth="1"/>
    <col min="12545" max="12792" width="11.42578125" style="177"/>
    <col min="12793" max="12793" width="2.7109375" style="177" customWidth="1"/>
    <col min="12794" max="12794" width="11.7109375" style="177" customWidth="1"/>
    <col min="12795" max="12796" width="13.42578125" style="177" customWidth="1"/>
    <col min="12797" max="12799" width="9.7109375" style="177" customWidth="1"/>
    <col min="12800" max="12800" width="13.28515625" style="177" customWidth="1"/>
    <col min="12801" max="13048" width="11.42578125" style="177"/>
    <col min="13049" max="13049" width="2.7109375" style="177" customWidth="1"/>
    <col min="13050" max="13050" width="11.7109375" style="177" customWidth="1"/>
    <col min="13051" max="13052" width="13.42578125" style="177" customWidth="1"/>
    <col min="13053" max="13055" width="9.7109375" style="177" customWidth="1"/>
    <col min="13056" max="13056" width="13.28515625" style="177" customWidth="1"/>
    <col min="13057" max="13304" width="11.42578125" style="177"/>
    <col min="13305" max="13305" width="2.7109375" style="177" customWidth="1"/>
    <col min="13306" max="13306" width="11.7109375" style="177" customWidth="1"/>
    <col min="13307" max="13308" width="13.42578125" style="177" customWidth="1"/>
    <col min="13309" max="13311" width="9.7109375" style="177" customWidth="1"/>
    <col min="13312" max="13312" width="13.28515625" style="177" customWidth="1"/>
    <col min="13313" max="13560" width="11.42578125" style="177"/>
    <col min="13561" max="13561" width="2.7109375" style="177" customWidth="1"/>
    <col min="13562" max="13562" width="11.7109375" style="177" customWidth="1"/>
    <col min="13563" max="13564" width="13.42578125" style="177" customWidth="1"/>
    <col min="13565" max="13567" width="9.7109375" style="177" customWidth="1"/>
    <col min="13568" max="13568" width="13.28515625" style="177" customWidth="1"/>
    <col min="13569" max="13816" width="11.42578125" style="177"/>
    <col min="13817" max="13817" width="2.7109375" style="177" customWidth="1"/>
    <col min="13818" max="13818" width="11.7109375" style="177" customWidth="1"/>
    <col min="13819" max="13820" width="13.42578125" style="177" customWidth="1"/>
    <col min="13821" max="13823" width="9.7109375" style="177" customWidth="1"/>
    <col min="13824" max="13824" width="13.28515625" style="177" customWidth="1"/>
    <col min="13825" max="14072" width="11.42578125" style="177"/>
    <col min="14073" max="14073" width="2.7109375" style="177" customWidth="1"/>
    <col min="14074" max="14074" width="11.7109375" style="177" customWidth="1"/>
    <col min="14075" max="14076" width="13.42578125" style="177" customWidth="1"/>
    <col min="14077" max="14079" width="9.7109375" style="177" customWidth="1"/>
    <col min="14080" max="14080" width="13.28515625" style="177" customWidth="1"/>
    <col min="14081" max="14328" width="11.42578125" style="177"/>
    <col min="14329" max="14329" width="2.7109375" style="177" customWidth="1"/>
    <col min="14330" max="14330" width="11.7109375" style="177" customWidth="1"/>
    <col min="14331" max="14332" width="13.42578125" style="177" customWidth="1"/>
    <col min="14333" max="14335" width="9.7109375" style="177" customWidth="1"/>
    <col min="14336" max="14336" width="13.28515625" style="177" customWidth="1"/>
    <col min="14337" max="14584" width="11.42578125" style="177"/>
    <col min="14585" max="14585" width="2.7109375" style="177" customWidth="1"/>
    <col min="14586" max="14586" width="11.7109375" style="177" customWidth="1"/>
    <col min="14587" max="14588" width="13.42578125" style="177" customWidth="1"/>
    <col min="14589" max="14591" width="9.7109375" style="177" customWidth="1"/>
    <col min="14592" max="14592" width="13.28515625" style="177" customWidth="1"/>
    <col min="14593" max="14840" width="11.42578125" style="177"/>
    <col min="14841" max="14841" width="2.7109375" style="177" customWidth="1"/>
    <col min="14842" max="14842" width="11.7109375" style="177" customWidth="1"/>
    <col min="14843" max="14844" width="13.42578125" style="177" customWidth="1"/>
    <col min="14845" max="14847" width="9.7109375" style="177" customWidth="1"/>
    <col min="14848" max="14848" width="13.28515625" style="177" customWidth="1"/>
    <col min="14849" max="15096" width="11.42578125" style="177"/>
    <col min="15097" max="15097" width="2.7109375" style="177" customWidth="1"/>
    <col min="15098" max="15098" width="11.7109375" style="177" customWidth="1"/>
    <col min="15099" max="15100" width="13.42578125" style="177" customWidth="1"/>
    <col min="15101" max="15103" width="9.7109375" style="177" customWidth="1"/>
    <col min="15104" max="15104" width="13.28515625" style="177" customWidth="1"/>
    <col min="15105" max="15352" width="11.42578125" style="177"/>
    <col min="15353" max="15353" width="2.7109375" style="177" customWidth="1"/>
    <col min="15354" max="15354" width="11.7109375" style="177" customWidth="1"/>
    <col min="15355" max="15356" width="13.42578125" style="177" customWidth="1"/>
    <col min="15357" max="15359" width="9.7109375" style="177" customWidth="1"/>
    <col min="15360" max="15360" width="13.28515625" style="177" customWidth="1"/>
    <col min="15361" max="15608" width="11.42578125" style="177"/>
    <col min="15609" max="15609" width="2.7109375" style="177" customWidth="1"/>
    <col min="15610" max="15610" width="11.7109375" style="177" customWidth="1"/>
    <col min="15611" max="15612" width="13.42578125" style="177" customWidth="1"/>
    <col min="15613" max="15615" width="9.7109375" style="177" customWidth="1"/>
    <col min="15616" max="15616" width="13.28515625" style="177" customWidth="1"/>
    <col min="15617" max="15864" width="11.42578125" style="177"/>
    <col min="15865" max="15865" width="2.7109375" style="177" customWidth="1"/>
    <col min="15866" max="15866" width="11.7109375" style="177" customWidth="1"/>
    <col min="15867" max="15868" width="13.42578125" style="177" customWidth="1"/>
    <col min="15869" max="15871" width="9.7109375" style="177" customWidth="1"/>
    <col min="15872" max="15872" width="13.28515625" style="177" customWidth="1"/>
    <col min="15873" max="16120" width="11.42578125" style="177"/>
    <col min="16121" max="16121" width="2.7109375" style="177" customWidth="1"/>
    <col min="16122" max="16122" width="11.7109375" style="177" customWidth="1"/>
    <col min="16123" max="16124" width="13.42578125" style="177" customWidth="1"/>
    <col min="16125" max="16127" width="9.7109375" style="177" customWidth="1"/>
    <col min="16128" max="16128" width="13.28515625" style="177" customWidth="1"/>
    <col min="16129" max="16384" width="11.42578125" style="177"/>
  </cols>
  <sheetData>
    <row r="1" spans="1:7" ht="15" thickBot="1"/>
    <row r="2" spans="1:7" ht="15" thickBot="1">
      <c r="B2" s="355" t="s">
        <v>43</v>
      </c>
      <c r="C2" s="356"/>
      <c r="D2" s="357">
        <f>Fakturace!B2</f>
        <v>0</v>
      </c>
      <c r="E2" s="357"/>
      <c r="F2" s="358"/>
    </row>
    <row r="3" spans="1:7" ht="15" thickBot="1">
      <c r="C3" s="179"/>
      <c r="D3" s="179"/>
      <c r="E3" s="179"/>
      <c r="F3" s="179"/>
    </row>
    <row r="4" spans="1:7" ht="15">
      <c r="A4" s="180"/>
      <c r="B4" s="348" t="s">
        <v>64</v>
      </c>
      <c r="C4" s="349"/>
      <c r="D4" s="349"/>
      <c r="E4" s="350"/>
      <c r="F4" s="181">
        <v>2025</v>
      </c>
      <c r="G4" s="351" t="s">
        <v>3</v>
      </c>
    </row>
    <row r="5" spans="1:7" ht="15" thickBot="1">
      <c r="A5" s="182"/>
      <c r="B5" s="183" t="s">
        <v>2</v>
      </c>
      <c r="C5" s="183" t="s">
        <v>58</v>
      </c>
      <c r="D5" s="184" t="s">
        <v>1</v>
      </c>
      <c r="E5" s="184" t="s">
        <v>59</v>
      </c>
      <c r="F5" s="185" t="s">
        <v>60</v>
      </c>
      <c r="G5" s="352"/>
    </row>
    <row r="6" spans="1:7">
      <c r="A6" s="186">
        <v>1</v>
      </c>
      <c r="B6" s="187"/>
      <c r="C6" s="187"/>
      <c r="D6" s="187"/>
      <c r="E6" s="188"/>
      <c r="F6" s="194" t="str">
        <f t="shared" ref="F6:F40" si="0">IF($E6="","",IF($E6="","",IF(13&gt;0,$F$4-$E6,$F$4-$E6-1)))</f>
        <v/>
      </c>
      <c r="G6" s="189">
        <f>IF(C6="",0,1)</f>
        <v>0</v>
      </c>
    </row>
    <row r="7" spans="1:7">
      <c r="A7" s="190">
        <v>2</v>
      </c>
      <c r="B7" s="191"/>
      <c r="C7" s="191"/>
      <c r="D7" s="192"/>
      <c r="E7" s="193"/>
      <c r="F7" s="194" t="str">
        <f t="shared" si="0"/>
        <v/>
      </c>
      <c r="G7" s="189">
        <f t="shared" ref="G7:G40" si="1">IF(C7="",0,1)</f>
        <v>0</v>
      </c>
    </row>
    <row r="8" spans="1:7">
      <c r="A8" s="190">
        <v>3</v>
      </c>
      <c r="B8" s="191"/>
      <c r="C8" s="191"/>
      <c r="D8" s="192"/>
      <c r="E8" s="193"/>
      <c r="F8" s="194" t="str">
        <f t="shared" si="0"/>
        <v/>
      </c>
      <c r="G8" s="189">
        <f t="shared" si="1"/>
        <v>0</v>
      </c>
    </row>
    <row r="9" spans="1:7">
      <c r="A9" s="190">
        <v>4</v>
      </c>
      <c r="B9" s="191"/>
      <c r="C9" s="191"/>
      <c r="D9" s="192"/>
      <c r="E9" s="193"/>
      <c r="F9" s="194" t="str">
        <f t="shared" si="0"/>
        <v/>
      </c>
      <c r="G9" s="189">
        <f t="shared" si="1"/>
        <v>0</v>
      </c>
    </row>
    <row r="10" spans="1:7">
      <c r="A10" s="190">
        <v>5</v>
      </c>
      <c r="B10" s="191"/>
      <c r="C10" s="191"/>
      <c r="D10" s="192"/>
      <c r="E10" s="193"/>
      <c r="F10" s="194" t="str">
        <f t="shared" si="0"/>
        <v/>
      </c>
      <c r="G10" s="189">
        <f t="shared" si="1"/>
        <v>0</v>
      </c>
    </row>
    <row r="11" spans="1:7">
      <c r="A11" s="190">
        <v>6</v>
      </c>
      <c r="B11" s="191"/>
      <c r="C11" s="191"/>
      <c r="D11" s="192"/>
      <c r="E11" s="193"/>
      <c r="F11" s="194" t="str">
        <f t="shared" si="0"/>
        <v/>
      </c>
      <c r="G11" s="189">
        <f t="shared" si="1"/>
        <v>0</v>
      </c>
    </row>
    <row r="12" spans="1:7">
      <c r="A12" s="190">
        <v>7</v>
      </c>
      <c r="B12" s="191"/>
      <c r="C12" s="191"/>
      <c r="D12" s="192"/>
      <c r="E12" s="193"/>
      <c r="F12" s="194" t="str">
        <f t="shared" si="0"/>
        <v/>
      </c>
      <c r="G12" s="189">
        <f t="shared" si="1"/>
        <v>0</v>
      </c>
    </row>
    <row r="13" spans="1:7">
      <c r="A13" s="190">
        <v>8</v>
      </c>
      <c r="B13" s="191"/>
      <c r="C13" s="191"/>
      <c r="D13" s="192"/>
      <c r="E13" s="193"/>
      <c r="F13" s="194" t="str">
        <f t="shared" si="0"/>
        <v/>
      </c>
      <c r="G13" s="189">
        <f t="shared" si="1"/>
        <v>0</v>
      </c>
    </row>
    <row r="14" spans="1:7">
      <c r="A14" s="190">
        <v>9</v>
      </c>
      <c r="B14" s="191"/>
      <c r="C14" s="191"/>
      <c r="D14" s="192"/>
      <c r="E14" s="193"/>
      <c r="F14" s="194" t="str">
        <f t="shared" si="0"/>
        <v/>
      </c>
      <c r="G14" s="189">
        <f t="shared" si="1"/>
        <v>0</v>
      </c>
    </row>
    <row r="15" spans="1:7">
      <c r="A15" s="190">
        <v>10</v>
      </c>
      <c r="B15" s="191"/>
      <c r="C15" s="191"/>
      <c r="D15" s="192"/>
      <c r="E15" s="193"/>
      <c r="F15" s="194" t="str">
        <f t="shared" si="0"/>
        <v/>
      </c>
      <c r="G15" s="189">
        <f t="shared" si="1"/>
        <v>0</v>
      </c>
    </row>
    <row r="16" spans="1:7">
      <c r="A16" s="190">
        <v>11</v>
      </c>
      <c r="B16" s="191"/>
      <c r="C16" s="191"/>
      <c r="D16" s="192"/>
      <c r="E16" s="193"/>
      <c r="F16" s="194" t="str">
        <f t="shared" si="0"/>
        <v/>
      </c>
      <c r="G16" s="189">
        <f t="shared" si="1"/>
        <v>0</v>
      </c>
    </row>
    <row r="17" spans="1:7">
      <c r="A17" s="190">
        <v>12</v>
      </c>
      <c r="B17" s="191"/>
      <c r="C17" s="191"/>
      <c r="D17" s="192"/>
      <c r="E17" s="193"/>
      <c r="F17" s="194" t="str">
        <f t="shared" si="0"/>
        <v/>
      </c>
      <c r="G17" s="189">
        <f t="shared" si="1"/>
        <v>0</v>
      </c>
    </row>
    <row r="18" spans="1:7">
      <c r="A18" s="190">
        <v>13</v>
      </c>
      <c r="B18" s="191"/>
      <c r="C18" s="191"/>
      <c r="D18" s="192"/>
      <c r="E18" s="193"/>
      <c r="F18" s="194" t="str">
        <f t="shared" si="0"/>
        <v/>
      </c>
      <c r="G18" s="189">
        <f t="shared" si="1"/>
        <v>0</v>
      </c>
    </row>
    <row r="19" spans="1:7">
      <c r="A19" s="190">
        <v>14</v>
      </c>
      <c r="B19" s="191"/>
      <c r="C19" s="191"/>
      <c r="D19" s="192"/>
      <c r="E19" s="193"/>
      <c r="F19" s="194" t="str">
        <f t="shared" si="0"/>
        <v/>
      </c>
      <c r="G19" s="189">
        <f t="shared" si="1"/>
        <v>0</v>
      </c>
    </row>
    <row r="20" spans="1:7">
      <c r="A20" s="190">
        <v>15</v>
      </c>
      <c r="B20" s="191"/>
      <c r="C20" s="191"/>
      <c r="D20" s="192"/>
      <c r="E20" s="193"/>
      <c r="F20" s="194" t="str">
        <f t="shared" si="0"/>
        <v/>
      </c>
      <c r="G20" s="189">
        <f t="shared" si="1"/>
        <v>0</v>
      </c>
    </row>
    <row r="21" spans="1:7">
      <c r="A21" s="190">
        <v>16</v>
      </c>
      <c r="B21" s="191"/>
      <c r="C21" s="191"/>
      <c r="D21" s="192"/>
      <c r="E21" s="193"/>
      <c r="F21" s="194" t="str">
        <f t="shared" si="0"/>
        <v/>
      </c>
      <c r="G21" s="189">
        <f t="shared" si="1"/>
        <v>0</v>
      </c>
    </row>
    <row r="22" spans="1:7">
      <c r="A22" s="190">
        <v>17</v>
      </c>
      <c r="B22" s="191"/>
      <c r="C22" s="191"/>
      <c r="D22" s="192"/>
      <c r="E22" s="193"/>
      <c r="F22" s="194" t="str">
        <f t="shared" si="0"/>
        <v/>
      </c>
      <c r="G22" s="189">
        <f t="shared" si="1"/>
        <v>0</v>
      </c>
    </row>
    <row r="23" spans="1:7">
      <c r="A23" s="190">
        <v>18</v>
      </c>
      <c r="B23" s="191"/>
      <c r="C23" s="191"/>
      <c r="D23" s="192"/>
      <c r="E23" s="193"/>
      <c r="F23" s="194" t="str">
        <f t="shared" si="0"/>
        <v/>
      </c>
      <c r="G23" s="189">
        <f t="shared" si="1"/>
        <v>0</v>
      </c>
    </row>
    <row r="24" spans="1:7">
      <c r="A24" s="190">
        <v>19</v>
      </c>
      <c r="B24" s="191"/>
      <c r="C24" s="191"/>
      <c r="D24" s="192"/>
      <c r="E24" s="193"/>
      <c r="F24" s="194" t="str">
        <f t="shared" si="0"/>
        <v/>
      </c>
      <c r="G24" s="189">
        <f t="shared" si="1"/>
        <v>0</v>
      </c>
    </row>
    <row r="25" spans="1:7">
      <c r="A25" s="190">
        <v>20</v>
      </c>
      <c r="B25" s="191"/>
      <c r="C25" s="191"/>
      <c r="D25" s="192"/>
      <c r="E25" s="193"/>
      <c r="F25" s="194" t="str">
        <f t="shared" si="0"/>
        <v/>
      </c>
      <c r="G25" s="189">
        <f t="shared" si="1"/>
        <v>0</v>
      </c>
    </row>
    <row r="26" spans="1:7">
      <c r="A26" s="190">
        <v>21</v>
      </c>
      <c r="B26" s="191"/>
      <c r="C26" s="191"/>
      <c r="D26" s="192"/>
      <c r="E26" s="193"/>
      <c r="F26" s="194" t="str">
        <f t="shared" si="0"/>
        <v/>
      </c>
      <c r="G26" s="189">
        <f t="shared" si="1"/>
        <v>0</v>
      </c>
    </row>
    <row r="27" spans="1:7">
      <c r="A27" s="190">
        <v>22</v>
      </c>
      <c r="B27" s="191"/>
      <c r="C27" s="191"/>
      <c r="D27" s="192"/>
      <c r="E27" s="193"/>
      <c r="F27" s="194" t="str">
        <f t="shared" si="0"/>
        <v/>
      </c>
      <c r="G27" s="189">
        <f t="shared" si="1"/>
        <v>0</v>
      </c>
    </row>
    <row r="28" spans="1:7">
      <c r="A28" s="190">
        <v>23</v>
      </c>
      <c r="B28" s="191"/>
      <c r="C28" s="191"/>
      <c r="D28" s="192"/>
      <c r="E28" s="193"/>
      <c r="F28" s="194" t="str">
        <f t="shared" si="0"/>
        <v/>
      </c>
      <c r="G28" s="189">
        <f t="shared" si="1"/>
        <v>0</v>
      </c>
    </row>
    <row r="29" spans="1:7">
      <c r="A29" s="190">
        <v>24</v>
      </c>
      <c r="B29" s="191"/>
      <c r="C29" s="191"/>
      <c r="D29" s="192"/>
      <c r="E29" s="193"/>
      <c r="F29" s="194" t="str">
        <f t="shared" si="0"/>
        <v/>
      </c>
      <c r="G29" s="189">
        <f t="shared" si="1"/>
        <v>0</v>
      </c>
    </row>
    <row r="30" spans="1:7">
      <c r="A30" s="190">
        <v>25</v>
      </c>
      <c r="B30" s="191"/>
      <c r="C30" s="191"/>
      <c r="D30" s="192"/>
      <c r="E30" s="193"/>
      <c r="F30" s="194" t="str">
        <f t="shared" si="0"/>
        <v/>
      </c>
      <c r="G30" s="189">
        <f t="shared" si="1"/>
        <v>0</v>
      </c>
    </row>
    <row r="31" spans="1:7">
      <c r="A31" s="190">
        <v>26</v>
      </c>
      <c r="B31" s="191"/>
      <c r="C31" s="191"/>
      <c r="D31" s="192"/>
      <c r="E31" s="193"/>
      <c r="F31" s="194" t="str">
        <f t="shared" si="0"/>
        <v/>
      </c>
      <c r="G31" s="189">
        <f t="shared" si="1"/>
        <v>0</v>
      </c>
    </row>
    <row r="32" spans="1:7">
      <c r="A32" s="190">
        <v>27</v>
      </c>
      <c r="B32" s="191"/>
      <c r="C32" s="191"/>
      <c r="D32" s="192"/>
      <c r="E32" s="193"/>
      <c r="F32" s="194" t="str">
        <f t="shared" si="0"/>
        <v/>
      </c>
      <c r="G32" s="189">
        <f t="shared" si="1"/>
        <v>0</v>
      </c>
    </row>
    <row r="33" spans="1:7">
      <c r="A33" s="190">
        <v>28</v>
      </c>
      <c r="B33" s="191"/>
      <c r="C33" s="191"/>
      <c r="D33" s="192"/>
      <c r="E33" s="193"/>
      <c r="F33" s="194" t="str">
        <f t="shared" si="0"/>
        <v/>
      </c>
      <c r="G33" s="189">
        <f t="shared" si="1"/>
        <v>0</v>
      </c>
    </row>
    <row r="34" spans="1:7">
      <c r="A34" s="190">
        <v>29</v>
      </c>
      <c r="B34" s="191"/>
      <c r="C34" s="191"/>
      <c r="D34" s="192"/>
      <c r="E34" s="193"/>
      <c r="F34" s="194" t="str">
        <f t="shared" si="0"/>
        <v/>
      </c>
      <c r="G34" s="189">
        <f t="shared" si="1"/>
        <v>0</v>
      </c>
    </row>
    <row r="35" spans="1:7">
      <c r="A35" s="190">
        <v>30</v>
      </c>
      <c r="B35" s="191"/>
      <c r="C35" s="191"/>
      <c r="D35" s="192"/>
      <c r="E35" s="193"/>
      <c r="F35" s="194" t="str">
        <f t="shared" si="0"/>
        <v/>
      </c>
      <c r="G35" s="189">
        <f t="shared" si="1"/>
        <v>0</v>
      </c>
    </row>
    <row r="36" spans="1:7">
      <c r="A36" s="190">
        <v>31</v>
      </c>
      <c r="B36" s="191"/>
      <c r="C36" s="191"/>
      <c r="D36" s="192"/>
      <c r="E36" s="193"/>
      <c r="F36" s="194" t="str">
        <f t="shared" si="0"/>
        <v/>
      </c>
      <c r="G36" s="189">
        <f t="shared" si="1"/>
        <v>0</v>
      </c>
    </row>
    <row r="37" spans="1:7">
      <c r="A37" s="190">
        <v>32</v>
      </c>
      <c r="B37" s="191"/>
      <c r="C37" s="191"/>
      <c r="D37" s="192"/>
      <c r="E37" s="193"/>
      <c r="F37" s="194" t="str">
        <f t="shared" si="0"/>
        <v/>
      </c>
      <c r="G37" s="189">
        <f t="shared" si="1"/>
        <v>0</v>
      </c>
    </row>
    <row r="38" spans="1:7">
      <c r="A38" s="190">
        <v>33</v>
      </c>
      <c r="B38" s="191"/>
      <c r="C38" s="191"/>
      <c r="D38" s="192"/>
      <c r="E38" s="193"/>
      <c r="F38" s="194" t="str">
        <f t="shared" si="0"/>
        <v/>
      </c>
      <c r="G38" s="189">
        <f t="shared" si="1"/>
        <v>0</v>
      </c>
    </row>
    <row r="39" spans="1:7">
      <c r="A39" s="190">
        <v>34</v>
      </c>
      <c r="B39" s="191"/>
      <c r="C39" s="191"/>
      <c r="D39" s="192"/>
      <c r="E39" s="193"/>
      <c r="F39" s="194" t="str">
        <f t="shared" si="0"/>
        <v/>
      </c>
      <c r="G39" s="189">
        <f t="shared" si="1"/>
        <v>0</v>
      </c>
    </row>
    <row r="40" spans="1:7" ht="15" thickBot="1">
      <c r="A40" s="182">
        <v>35</v>
      </c>
      <c r="B40" s="195"/>
      <c r="C40" s="195"/>
      <c r="D40" s="196"/>
      <c r="E40" s="197"/>
      <c r="F40" s="198" t="str">
        <f t="shared" si="0"/>
        <v/>
      </c>
      <c r="G40" s="199">
        <f t="shared" si="1"/>
        <v>0</v>
      </c>
    </row>
    <row r="41" spans="1:7" ht="15.75" thickBot="1">
      <c r="B41" s="353" t="s">
        <v>61</v>
      </c>
      <c r="C41" s="354"/>
      <c r="D41" s="200">
        <f>COUNT(F6:F40)</f>
        <v>0</v>
      </c>
      <c r="E41" s="201" t="s">
        <v>62</v>
      </c>
      <c r="F41" s="202" t="str">
        <f>IFERROR(AVERAGE(F6:F40),"")</f>
        <v/>
      </c>
      <c r="G41" s="203">
        <f>SUM(G6:G40)</f>
        <v>0</v>
      </c>
    </row>
    <row r="42" spans="1:7" ht="15.75" thickBot="1">
      <c r="B42" s="346" t="s">
        <v>63</v>
      </c>
      <c r="C42" s="347"/>
      <c r="D42" s="204"/>
      <c r="E42" s="205" t="str">
        <f>IF($D$41&lt;10,"je jich málo","ANO")</f>
        <v>je jich málo</v>
      </c>
      <c r="F42" s="206" t="str">
        <f>IF($E42="ANO",IF($F$41&lt;14,"YOUTH",IF($F$41&lt;17,"JUNIOR",IF($F$41&gt;16.99,"Senior"))),"")</f>
        <v/>
      </c>
    </row>
    <row r="43" spans="1:7">
      <c r="C43" s="207"/>
      <c r="D43" s="207"/>
      <c r="E43" s="207"/>
      <c r="F43" s="207"/>
    </row>
    <row r="44" spans="1:7">
      <c r="C44" s="207"/>
      <c r="D44" s="207"/>
      <c r="E44" s="207"/>
      <c r="F44" s="207"/>
    </row>
    <row r="45" spans="1:7">
      <c r="C45" s="207"/>
      <c r="D45" s="207"/>
      <c r="E45" s="207"/>
      <c r="F45" s="207"/>
    </row>
    <row r="46" spans="1:7">
      <c r="C46" s="207"/>
    </row>
    <row r="47" spans="1:7">
      <c r="C47" s="207"/>
    </row>
  </sheetData>
  <sheetProtection algorithmName="SHA-512" hashValue="OGwLN6XbkCqjouywqZcmCTpFndRpaInsoTydqorB7t+necH3MyhUQYuhWzTsjKMzW+CmG6vdTic8BNu6tDhSBQ==" saltValue="VN9hqR6Zx59t6r5fpco/9Q==" spinCount="100000" sheet="1" objects="1" scenarios="1" selectLockedCells="1"/>
  <mergeCells count="6">
    <mergeCell ref="B42:C42"/>
    <mergeCell ref="B4:E4"/>
    <mergeCell ref="G4:G5"/>
    <mergeCell ref="B41:C41"/>
    <mergeCell ref="B2:C2"/>
    <mergeCell ref="D2:F2"/>
  </mergeCells>
  <pageMargins left="0.7" right="0.7" top="0.75" bottom="0.75" header="0.3" footer="0.3"/>
  <pageSetup scale="37" fitToHeight="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3C8BC-3BE5-2C4D-B78C-6B210DD7327C}">
  <sheetPr>
    <tabColor rgb="FFD883FF"/>
    <pageSetUpPr fitToPage="1"/>
  </sheetPr>
  <dimension ref="A1:G22"/>
  <sheetViews>
    <sheetView zoomScale="120" zoomScaleNormal="120" workbookViewId="0">
      <selection activeCell="D2" sqref="D2:F2"/>
    </sheetView>
  </sheetViews>
  <sheetFormatPr defaultColWidth="11.42578125" defaultRowHeight="14.25"/>
  <cols>
    <col min="1" max="1" width="3.85546875" style="176" customWidth="1"/>
    <col min="2" max="2" width="11.7109375" style="177" customWidth="1"/>
    <col min="3" max="3" width="15.28515625" style="177" customWidth="1"/>
    <col min="4" max="4" width="13.42578125" style="177" customWidth="1"/>
    <col min="5" max="5" width="12" style="177" customWidth="1"/>
    <col min="6" max="6" width="23.140625" style="177" customWidth="1"/>
    <col min="7" max="7" width="7.85546875" style="178" customWidth="1"/>
    <col min="8" max="248" width="11.42578125" style="177"/>
    <col min="249" max="249" width="2.7109375" style="177" customWidth="1"/>
    <col min="250" max="250" width="11.7109375" style="177" customWidth="1"/>
    <col min="251" max="252" width="13.42578125" style="177" customWidth="1"/>
    <col min="253" max="255" width="9.7109375" style="177" customWidth="1"/>
    <col min="256" max="256" width="13.28515625" style="177" customWidth="1"/>
    <col min="257" max="504" width="11.42578125" style="177"/>
    <col min="505" max="505" width="2.7109375" style="177" customWidth="1"/>
    <col min="506" max="506" width="11.7109375" style="177" customWidth="1"/>
    <col min="507" max="508" width="13.42578125" style="177" customWidth="1"/>
    <col min="509" max="511" width="9.7109375" style="177" customWidth="1"/>
    <col min="512" max="512" width="13.28515625" style="177" customWidth="1"/>
    <col min="513" max="760" width="11.42578125" style="177"/>
    <col min="761" max="761" width="2.7109375" style="177" customWidth="1"/>
    <col min="762" max="762" width="11.7109375" style="177" customWidth="1"/>
    <col min="763" max="764" width="13.42578125" style="177" customWidth="1"/>
    <col min="765" max="767" width="9.7109375" style="177" customWidth="1"/>
    <col min="768" max="768" width="13.28515625" style="177" customWidth="1"/>
    <col min="769" max="1016" width="11.42578125" style="177"/>
    <col min="1017" max="1017" width="2.7109375" style="177" customWidth="1"/>
    <col min="1018" max="1018" width="11.7109375" style="177" customWidth="1"/>
    <col min="1019" max="1020" width="13.42578125" style="177" customWidth="1"/>
    <col min="1021" max="1023" width="9.7109375" style="177" customWidth="1"/>
    <col min="1024" max="1024" width="13.28515625" style="177" customWidth="1"/>
    <col min="1025" max="1272" width="11.42578125" style="177"/>
    <col min="1273" max="1273" width="2.7109375" style="177" customWidth="1"/>
    <col min="1274" max="1274" width="11.7109375" style="177" customWidth="1"/>
    <col min="1275" max="1276" width="13.42578125" style="177" customWidth="1"/>
    <col min="1277" max="1279" width="9.7109375" style="177" customWidth="1"/>
    <col min="1280" max="1280" width="13.28515625" style="177" customWidth="1"/>
    <col min="1281" max="1528" width="11.42578125" style="177"/>
    <col min="1529" max="1529" width="2.7109375" style="177" customWidth="1"/>
    <col min="1530" max="1530" width="11.7109375" style="177" customWidth="1"/>
    <col min="1531" max="1532" width="13.42578125" style="177" customWidth="1"/>
    <col min="1533" max="1535" width="9.7109375" style="177" customWidth="1"/>
    <col min="1536" max="1536" width="13.28515625" style="177" customWidth="1"/>
    <col min="1537" max="1784" width="11.42578125" style="177"/>
    <col min="1785" max="1785" width="2.7109375" style="177" customWidth="1"/>
    <col min="1786" max="1786" width="11.7109375" style="177" customWidth="1"/>
    <col min="1787" max="1788" width="13.42578125" style="177" customWidth="1"/>
    <col min="1789" max="1791" width="9.7109375" style="177" customWidth="1"/>
    <col min="1792" max="1792" width="13.28515625" style="177" customWidth="1"/>
    <col min="1793" max="2040" width="11.42578125" style="177"/>
    <col min="2041" max="2041" width="2.7109375" style="177" customWidth="1"/>
    <col min="2042" max="2042" width="11.7109375" style="177" customWidth="1"/>
    <col min="2043" max="2044" width="13.42578125" style="177" customWidth="1"/>
    <col min="2045" max="2047" width="9.7109375" style="177" customWidth="1"/>
    <col min="2048" max="2048" width="13.28515625" style="177" customWidth="1"/>
    <col min="2049" max="2296" width="11.42578125" style="177"/>
    <col min="2297" max="2297" width="2.7109375" style="177" customWidth="1"/>
    <col min="2298" max="2298" width="11.7109375" style="177" customWidth="1"/>
    <col min="2299" max="2300" width="13.42578125" style="177" customWidth="1"/>
    <col min="2301" max="2303" width="9.7109375" style="177" customWidth="1"/>
    <col min="2304" max="2304" width="13.28515625" style="177" customWidth="1"/>
    <col min="2305" max="2552" width="11.42578125" style="177"/>
    <col min="2553" max="2553" width="2.7109375" style="177" customWidth="1"/>
    <col min="2554" max="2554" width="11.7109375" style="177" customWidth="1"/>
    <col min="2555" max="2556" width="13.42578125" style="177" customWidth="1"/>
    <col min="2557" max="2559" width="9.7109375" style="177" customWidth="1"/>
    <col min="2560" max="2560" width="13.28515625" style="177" customWidth="1"/>
    <col min="2561" max="2808" width="11.42578125" style="177"/>
    <col min="2809" max="2809" width="2.7109375" style="177" customWidth="1"/>
    <col min="2810" max="2810" width="11.7109375" style="177" customWidth="1"/>
    <col min="2811" max="2812" width="13.42578125" style="177" customWidth="1"/>
    <col min="2813" max="2815" width="9.7109375" style="177" customWidth="1"/>
    <col min="2816" max="2816" width="13.28515625" style="177" customWidth="1"/>
    <col min="2817" max="3064" width="11.42578125" style="177"/>
    <col min="3065" max="3065" width="2.7109375" style="177" customWidth="1"/>
    <col min="3066" max="3066" width="11.7109375" style="177" customWidth="1"/>
    <col min="3067" max="3068" width="13.42578125" style="177" customWidth="1"/>
    <col min="3069" max="3071" width="9.7109375" style="177" customWidth="1"/>
    <col min="3072" max="3072" width="13.28515625" style="177" customWidth="1"/>
    <col min="3073" max="3320" width="11.42578125" style="177"/>
    <col min="3321" max="3321" width="2.7109375" style="177" customWidth="1"/>
    <col min="3322" max="3322" width="11.7109375" style="177" customWidth="1"/>
    <col min="3323" max="3324" width="13.42578125" style="177" customWidth="1"/>
    <col min="3325" max="3327" width="9.7109375" style="177" customWidth="1"/>
    <col min="3328" max="3328" width="13.28515625" style="177" customWidth="1"/>
    <col min="3329" max="3576" width="11.42578125" style="177"/>
    <col min="3577" max="3577" width="2.7109375" style="177" customWidth="1"/>
    <col min="3578" max="3578" width="11.7109375" style="177" customWidth="1"/>
    <col min="3579" max="3580" width="13.42578125" style="177" customWidth="1"/>
    <col min="3581" max="3583" width="9.7109375" style="177" customWidth="1"/>
    <col min="3584" max="3584" width="13.28515625" style="177" customWidth="1"/>
    <col min="3585" max="3832" width="11.42578125" style="177"/>
    <col min="3833" max="3833" width="2.7109375" style="177" customWidth="1"/>
    <col min="3834" max="3834" width="11.7109375" style="177" customWidth="1"/>
    <col min="3835" max="3836" width="13.42578125" style="177" customWidth="1"/>
    <col min="3837" max="3839" width="9.7109375" style="177" customWidth="1"/>
    <col min="3840" max="3840" width="13.28515625" style="177" customWidth="1"/>
    <col min="3841" max="4088" width="11.42578125" style="177"/>
    <col min="4089" max="4089" width="2.7109375" style="177" customWidth="1"/>
    <col min="4090" max="4090" width="11.7109375" style="177" customWidth="1"/>
    <col min="4091" max="4092" width="13.42578125" style="177" customWidth="1"/>
    <col min="4093" max="4095" width="9.7109375" style="177" customWidth="1"/>
    <col min="4096" max="4096" width="13.28515625" style="177" customWidth="1"/>
    <col min="4097" max="4344" width="11.42578125" style="177"/>
    <col min="4345" max="4345" width="2.7109375" style="177" customWidth="1"/>
    <col min="4346" max="4346" width="11.7109375" style="177" customWidth="1"/>
    <col min="4347" max="4348" width="13.42578125" style="177" customWidth="1"/>
    <col min="4349" max="4351" width="9.7109375" style="177" customWidth="1"/>
    <col min="4352" max="4352" width="13.28515625" style="177" customWidth="1"/>
    <col min="4353" max="4600" width="11.42578125" style="177"/>
    <col min="4601" max="4601" width="2.7109375" style="177" customWidth="1"/>
    <col min="4602" max="4602" width="11.7109375" style="177" customWidth="1"/>
    <col min="4603" max="4604" width="13.42578125" style="177" customWidth="1"/>
    <col min="4605" max="4607" width="9.7109375" style="177" customWidth="1"/>
    <col min="4608" max="4608" width="13.28515625" style="177" customWidth="1"/>
    <col min="4609" max="4856" width="11.42578125" style="177"/>
    <col min="4857" max="4857" width="2.7109375" style="177" customWidth="1"/>
    <col min="4858" max="4858" width="11.7109375" style="177" customWidth="1"/>
    <col min="4859" max="4860" width="13.42578125" style="177" customWidth="1"/>
    <col min="4861" max="4863" width="9.7109375" style="177" customWidth="1"/>
    <col min="4864" max="4864" width="13.28515625" style="177" customWidth="1"/>
    <col min="4865" max="5112" width="11.42578125" style="177"/>
    <col min="5113" max="5113" width="2.7109375" style="177" customWidth="1"/>
    <col min="5114" max="5114" width="11.7109375" style="177" customWidth="1"/>
    <col min="5115" max="5116" width="13.42578125" style="177" customWidth="1"/>
    <col min="5117" max="5119" width="9.7109375" style="177" customWidth="1"/>
    <col min="5120" max="5120" width="13.28515625" style="177" customWidth="1"/>
    <col min="5121" max="5368" width="11.42578125" style="177"/>
    <col min="5369" max="5369" width="2.7109375" style="177" customWidth="1"/>
    <col min="5370" max="5370" width="11.7109375" style="177" customWidth="1"/>
    <col min="5371" max="5372" width="13.42578125" style="177" customWidth="1"/>
    <col min="5373" max="5375" width="9.7109375" style="177" customWidth="1"/>
    <col min="5376" max="5376" width="13.28515625" style="177" customWidth="1"/>
    <col min="5377" max="5624" width="11.42578125" style="177"/>
    <col min="5625" max="5625" width="2.7109375" style="177" customWidth="1"/>
    <col min="5626" max="5626" width="11.7109375" style="177" customWidth="1"/>
    <col min="5627" max="5628" width="13.42578125" style="177" customWidth="1"/>
    <col min="5629" max="5631" width="9.7109375" style="177" customWidth="1"/>
    <col min="5632" max="5632" width="13.28515625" style="177" customWidth="1"/>
    <col min="5633" max="5880" width="11.42578125" style="177"/>
    <col min="5881" max="5881" width="2.7109375" style="177" customWidth="1"/>
    <col min="5882" max="5882" width="11.7109375" style="177" customWidth="1"/>
    <col min="5883" max="5884" width="13.42578125" style="177" customWidth="1"/>
    <col min="5885" max="5887" width="9.7109375" style="177" customWidth="1"/>
    <col min="5888" max="5888" width="13.28515625" style="177" customWidth="1"/>
    <col min="5889" max="6136" width="11.42578125" style="177"/>
    <col min="6137" max="6137" width="2.7109375" style="177" customWidth="1"/>
    <col min="6138" max="6138" width="11.7109375" style="177" customWidth="1"/>
    <col min="6139" max="6140" width="13.42578125" style="177" customWidth="1"/>
    <col min="6141" max="6143" width="9.7109375" style="177" customWidth="1"/>
    <col min="6144" max="6144" width="13.28515625" style="177" customWidth="1"/>
    <col min="6145" max="6392" width="11.42578125" style="177"/>
    <col min="6393" max="6393" width="2.7109375" style="177" customWidth="1"/>
    <col min="6394" max="6394" width="11.7109375" style="177" customWidth="1"/>
    <col min="6395" max="6396" width="13.42578125" style="177" customWidth="1"/>
    <col min="6397" max="6399" width="9.7109375" style="177" customWidth="1"/>
    <col min="6400" max="6400" width="13.28515625" style="177" customWidth="1"/>
    <col min="6401" max="6648" width="11.42578125" style="177"/>
    <col min="6649" max="6649" width="2.7109375" style="177" customWidth="1"/>
    <col min="6650" max="6650" width="11.7109375" style="177" customWidth="1"/>
    <col min="6651" max="6652" width="13.42578125" style="177" customWidth="1"/>
    <col min="6653" max="6655" width="9.7109375" style="177" customWidth="1"/>
    <col min="6656" max="6656" width="13.28515625" style="177" customWidth="1"/>
    <col min="6657" max="6904" width="11.42578125" style="177"/>
    <col min="6905" max="6905" width="2.7109375" style="177" customWidth="1"/>
    <col min="6906" max="6906" width="11.7109375" style="177" customWidth="1"/>
    <col min="6907" max="6908" width="13.42578125" style="177" customWidth="1"/>
    <col min="6909" max="6911" width="9.7109375" style="177" customWidth="1"/>
    <col min="6912" max="6912" width="13.28515625" style="177" customWidth="1"/>
    <col min="6913" max="7160" width="11.42578125" style="177"/>
    <col min="7161" max="7161" width="2.7109375" style="177" customWidth="1"/>
    <col min="7162" max="7162" width="11.7109375" style="177" customWidth="1"/>
    <col min="7163" max="7164" width="13.42578125" style="177" customWidth="1"/>
    <col min="7165" max="7167" width="9.7109375" style="177" customWidth="1"/>
    <col min="7168" max="7168" width="13.28515625" style="177" customWidth="1"/>
    <col min="7169" max="7416" width="11.42578125" style="177"/>
    <col min="7417" max="7417" width="2.7109375" style="177" customWidth="1"/>
    <col min="7418" max="7418" width="11.7109375" style="177" customWidth="1"/>
    <col min="7419" max="7420" width="13.42578125" style="177" customWidth="1"/>
    <col min="7421" max="7423" width="9.7109375" style="177" customWidth="1"/>
    <col min="7424" max="7424" width="13.28515625" style="177" customWidth="1"/>
    <col min="7425" max="7672" width="11.42578125" style="177"/>
    <col min="7673" max="7673" width="2.7109375" style="177" customWidth="1"/>
    <col min="7674" max="7674" width="11.7109375" style="177" customWidth="1"/>
    <col min="7675" max="7676" width="13.42578125" style="177" customWidth="1"/>
    <col min="7677" max="7679" width="9.7109375" style="177" customWidth="1"/>
    <col min="7680" max="7680" width="13.28515625" style="177" customWidth="1"/>
    <col min="7681" max="7928" width="11.42578125" style="177"/>
    <col min="7929" max="7929" width="2.7109375" style="177" customWidth="1"/>
    <col min="7930" max="7930" width="11.7109375" style="177" customWidth="1"/>
    <col min="7931" max="7932" width="13.42578125" style="177" customWidth="1"/>
    <col min="7933" max="7935" width="9.7109375" style="177" customWidth="1"/>
    <col min="7936" max="7936" width="13.28515625" style="177" customWidth="1"/>
    <col min="7937" max="8184" width="11.42578125" style="177"/>
    <col min="8185" max="8185" width="2.7109375" style="177" customWidth="1"/>
    <col min="8186" max="8186" width="11.7109375" style="177" customWidth="1"/>
    <col min="8187" max="8188" width="13.42578125" style="177" customWidth="1"/>
    <col min="8189" max="8191" width="9.7109375" style="177" customWidth="1"/>
    <col min="8192" max="8192" width="13.28515625" style="177" customWidth="1"/>
    <col min="8193" max="8440" width="11.42578125" style="177"/>
    <col min="8441" max="8441" width="2.7109375" style="177" customWidth="1"/>
    <col min="8442" max="8442" width="11.7109375" style="177" customWidth="1"/>
    <col min="8443" max="8444" width="13.42578125" style="177" customWidth="1"/>
    <col min="8445" max="8447" width="9.7109375" style="177" customWidth="1"/>
    <col min="8448" max="8448" width="13.28515625" style="177" customWidth="1"/>
    <col min="8449" max="8696" width="11.42578125" style="177"/>
    <col min="8697" max="8697" width="2.7109375" style="177" customWidth="1"/>
    <col min="8698" max="8698" width="11.7109375" style="177" customWidth="1"/>
    <col min="8699" max="8700" width="13.42578125" style="177" customWidth="1"/>
    <col min="8701" max="8703" width="9.7109375" style="177" customWidth="1"/>
    <col min="8704" max="8704" width="13.28515625" style="177" customWidth="1"/>
    <col min="8705" max="8952" width="11.42578125" style="177"/>
    <col min="8953" max="8953" width="2.7109375" style="177" customWidth="1"/>
    <col min="8954" max="8954" width="11.7109375" style="177" customWidth="1"/>
    <col min="8955" max="8956" width="13.42578125" style="177" customWidth="1"/>
    <col min="8957" max="8959" width="9.7109375" style="177" customWidth="1"/>
    <col min="8960" max="8960" width="13.28515625" style="177" customWidth="1"/>
    <col min="8961" max="9208" width="11.42578125" style="177"/>
    <col min="9209" max="9209" width="2.7109375" style="177" customWidth="1"/>
    <col min="9210" max="9210" width="11.7109375" style="177" customWidth="1"/>
    <col min="9211" max="9212" width="13.42578125" style="177" customWidth="1"/>
    <col min="9213" max="9215" width="9.7109375" style="177" customWidth="1"/>
    <col min="9216" max="9216" width="13.28515625" style="177" customWidth="1"/>
    <col min="9217" max="9464" width="11.42578125" style="177"/>
    <col min="9465" max="9465" width="2.7109375" style="177" customWidth="1"/>
    <col min="9466" max="9466" width="11.7109375" style="177" customWidth="1"/>
    <col min="9467" max="9468" width="13.42578125" style="177" customWidth="1"/>
    <col min="9469" max="9471" width="9.7109375" style="177" customWidth="1"/>
    <col min="9472" max="9472" width="13.28515625" style="177" customWidth="1"/>
    <col min="9473" max="9720" width="11.42578125" style="177"/>
    <col min="9721" max="9721" width="2.7109375" style="177" customWidth="1"/>
    <col min="9722" max="9722" width="11.7109375" style="177" customWidth="1"/>
    <col min="9723" max="9724" width="13.42578125" style="177" customWidth="1"/>
    <col min="9725" max="9727" width="9.7109375" style="177" customWidth="1"/>
    <col min="9728" max="9728" width="13.28515625" style="177" customWidth="1"/>
    <col min="9729" max="9976" width="11.42578125" style="177"/>
    <col min="9977" max="9977" width="2.7109375" style="177" customWidth="1"/>
    <col min="9978" max="9978" width="11.7109375" style="177" customWidth="1"/>
    <col min="9979" max="9980" width="13.42578125" style="177" customWidth="1"/>
    <col min="9981" max="9983" width="9.7109375" style="177" customWidth="1"/>
    <col min="9984" max="9984" width="13.28515625" style="177" customWidth="1"/>
    <col min="9985" max="10232" width="11.42578125" style="177"/>
    <col min="10233" max="10233" width="2.7109375" style="177" customWidth="1"/>
    <col min="10234" max="10234" width="11.7109375" style="177" customWidth="1"/>
    <col min="10235" max="10236" width="13.42578125" style="177" customWidth="1"/>
    <col min="10237" max="10239" width="9.7109375" style="177" customWidth="1"/>
    <col min="10240" max="10240" width="13.28515625" style="177" customWidth="1"/>
    <col min="10241" max="10488" width="11.42578125" style="177"/>
    <col min="10489" max="10489" width="2.7109375" style="177" customWidth="1"/>
    <col min="10490" max="10490" width="11.7109375" style="177" customWidth="1"/>
    <col min="10491" max="10492" width="13.42578125" style="177" customWidth="1"/>
    <col min="10493" max="10495" width="9.7109375" style="177" customWidth="1"/>
    <col min="10496" max="10496" width="13.28515625" style="177" customWidth="1"/>
    <col min="10497" max="10744" width="11.42578125" style="177"/>
    <col min="10745" max="10745" width="2.7109375" style="177" customWidth="1"/>
    <col min="10746" max="10746" width="11.7109375" style="177" customWidth="1"/>
    <col min="10747" max="10748" width="13.42578125" style="177" customWidth="1"/>
    <col min="10749" max="10751" width="9.7109375" style="177" customWidth="1"/>
    <col min="10752" max="10752" width="13.28515625" style="177" customWidth="1"/>
    <col min="10753" max="11000" width="11.42578125" style="177"/>
    <col min="11001" max="11001" width="2.7109375" style="177" customWidth="1"/>
    <col min="11002" max="11002" width="11.7109375" style="177" customWidth="1"/>
    <col min="11003" max="11004" width="13.42578125" style="177" customWidth="1"/>
    <col min="11005" max="11007" width="9.7109375" style="177" customWidth="1"/>
    <col min="11008" max="11008" width="13.28515625" style="177" customWidth="1"/>
    <col min="11009" max="11256" width="11.42578125" style="177"/>
    <col min="11257" max="11257" width="2.7109375" style="177" customWidth="1"/>
    <col min="11258" max="11258" width="11.7109375" style="177" customWidth="1"/>
    <col min="11259" max="11260" width="13.42578125" style="177" customWidth="1"/>
    <col min="11261" max="11263" width="9.7109375" style="177" customWidth="1"/>
    <col min="11264" max="11264" width="13.28515625" style="177" customWidth="1"/>
    <col min="11265" max="11512" width="11.42578125" style="177"/>
    <col min="11513" max="11513" width="2.7109375" style="177" customWidth="1"/>
    <col min="11514" max="11514" width="11.7109375" style="177" customWidth="1"/>
    <col min="11515" max="11516" width="13.42578125" style="177" customWidth="1"/>
    <col min="11517" max="11519" width="9.7109375" style="177" customWidth="1"/>
    <col min="11520" max="11520" width="13.28515625" style="177" customWidth="1"/>
    <col min="11521" max="11768" width="11.42578125" style="177"/>
    <col min="11769" max="11769" width="2.7109375" style="177" customWidth="1"/>
    <col min="11770" max="11770" width="11.7109375" style="177" customWidth="1"/>
    <col min="11771" max="11772" width="13.42578125" style="177" customWidth="1"/>
    <col min="11773" max="11775" width="9.7109375" style="177" customWidth="1"/>
    <col min="11776" max="11776" width="13.28515625" style="177" customWidth="1"/>
    <col min="11777" max="12024" width="11.42578125" style="177"/>
    <col min="12025" max="12025" width="2.7109375" style="177" customWidth="1"/>
    <col min="12026" max="12026" width="11.7109375" style="177" customWidth="1"/>
    <col min="12027" max="12028" width="13.42578125" style="177" customWidth="1"/>
    <col min="12029" max="12031" width="9.7109375" style="177" customWidth="1"/>
    <col min="12032" max="12032" width="13.28515625" style="177" customWidth="1"/>
    <col min="12033" max="12280" width="11.42578125" style="177"/>
    <col min="12281" max="12281" width="2.7109375" style="177" customWidth="1"/>
    <col min="12282" max="12282" width="11.7109375" style="177" customWidth="1"/>
    <col min="12283" max="12284" width="13.42578125" style="177" customWidth="1"/>
    <col min="12285" max="12287" width="9.7109375" style="177" customWidth="1"/>
    <col min="12288" max="12288" width="13.28515625" style="177" customWidth="1"/>
    <col min="12289" max="12536" width="11.42578125" style="177"/>
    <col min="12537" max="12537" width="2.7109375" style="177" customWidth="1"/>
    <col min="12538" max="12538" width="11.7109375" style="177" customWidth="1"/>
    <col min="12539" max="12540" width="13.42578125" style="177" customWidth="1"/>
    <col min="12541" max="12543" width="9.7109375" style="177" customWidth="1"/>
    <col min="12544" max="12544" width="13.28515625" style="177" customWidth="1"/>
    <col min="12545" max="12792" width="11.42578125" style="177"/>
    <col min="12793" max="12793" width="2.7109375" style="177" customWidth="1"/>
    <col min="12794" max="12794" width="11.7109375" style="177" customWidth="1"/>
    <col min="12795" max="12796" width="13.42578125" style="177" customWidth="1"/>
    <col min="12797" max="12799" width="9.7109375" style="177" customWidth="1"/>
    <col min="12800" max="12800" width="13.28515625" style="177" customWidth="1"/>
    <col min="12801" max="13048" width="11.42578125" style="177"/>
    <col min="13049" max="13049" width="2.7109375" style="177" customWidth="1"/>
    <col min="13050" max="13050" width="11.7109375" style="177" customWidth="1"/>
    <col min="13051" max="13052" width="13.42578125" style="177" customWidth="1"/>
    <col min="13053" max="13055" width="9.7109375" style="177" customWidth="1"/>
    <col min="13056" max="13056" width="13.28515625" style="177" customWidth="1"/>
    <col min="13057" max="13304" width="11.42578125" style="177"/>
    <col min="13305" max="13305" width="2.7109375" style="177" customWidth="1"/>
    <col min="13306" max="13306" width="11.7109375" style="177" customWidth="1"/>
    <col min="13307" max="13308" width="13.42578125" style="177" customWidth="1"/>
    <col min="13309" max="13311" width="9.7109375" style="177" customWidth="1"/>
    <col min="13312" max="13312" width="13.28515625" style="177" customWidth="1"/>
    <col min="13313" max="13560" width="11.42578125" style="177"/>
    <col min="13561" max="13561" width="2.7109375" style="177" customWidth="1"/>
    <col min="13562" max="13562" width="11.7109375" style="177" customWidth="1"/>
    <col min="13563" max="13564" width="13.42578125" style="177" customWidth="1"/>
    <col min="13565" max="13567" width="9.7109375" style="177" customWidth="1"/>
    <col min="13568" max="13568" width="13.28515625" style="177" customWidth="1"/>
    <col min="13569" max="13816" width="11.42578125" style="177"/>
    <col min="13817" max="13817" width="2.7109375" style="177" customWidth="1"/>
    <col min="13818" max="13818" width="11.7109375" style="177" customWidth="1"/>
    <col min="13819" max="13820" width="13.42578125" style="177" customWidth="1"/>
    <col min="13821" max="13823" width="9.7109375" style="177" customWidth="1"/>
    <col min="13824" max="13824" width="13.28515625" style="177" customWidth="1"/>
    <col min="13825" max="14072" width="11.42578125" style="177"/>
    <col min="14073" max="14073" width="2.7109375" style="177" customWidth="1"/>
    <col min="14074" max="14074" width="11.7109375" style="177" customWidth="1"/>
    <col min="14075" max="14076" width="13.42578125" style="177" customWidth="1"/>
    <col min="14077" max="14079" width="9.7109375" style="177" customWidth="1"/>
    <col min="14080" max="14080" width="13.28515625" style="177" customWidth="1"/>
    <col min="14081" max="14328" width="11.42578125" style="177"/>
    <col min="14329" max="14329" width="2.7109375" style="177" customWidth="1"/>
    <col min="14330" max="14330" width="11.7109375" style="177" customWidth="1"/>
    <col min="14331" max="14332" width="13.42578125" style="177" customWidth="1"/>
    <col min="14333" max="14335" width="9.7109375" style="177" customWidth="1"/>
    <col min="14336" max="14336" width="13.28515625" style="177" customWidth="1"/>
    <col min="14337" max="14584" width="11.42578125" style="177"/>
    <col min="14585" max="14585" width="2.7109375" style="177" customWidth="1"/>
    <col min="14586" max="14586" width="11.7109375" style="177" customWidth="1"/>
    <col min="14587" max="14588" width="13.42578125" style="177" customWidth="1"/>
    <col min="14589" max="14591" width="9.7109375" style="177" customWidth="1"/>
    <col min="14592" max="14592" width="13.28515625" style="177" customWidth="1"/>
    <col min="14593" max="14840" width="11.42578125" style="177"/>
    <col min="14841" max="14841" width="2.7109375" style="177" customWidth="1"/>
    <col min="14842" max="14842" width="11.7109375" style="177" customWidth="1"/>
    <col min="14843" max="14844" width="13.42578125" style="177" customWidth="1"/>
    <col min="14845" max="14847" width="9.7109375" style="177" customWidth="1"/>
    <col min="14848" max="14848" width="13.28515625" style="177" customWidth="1"/>
    <col min="14849" max="15096" width="11.42578125" style="177"/>
    <col min="15097" max="15097" width="2.7109375" style="177" customWidth="1"/>
    <col min="15098" max="15098" width="11.7109375" style="177" customWidth="1"/>
    <col min="15099" max="15100" width="13.42578125" style="177" customWidth="1"/>
    <col min="15101" max="15103" width="9.7109375" style="177" customWidth="1"/>
    <col min="15104" max="15104" width="13.28515625" style="177" customWidth="1"/>
    <col min="15105" max="15352" width="11.42578125" style="177"/>
    <col min="15353" max="15353" width="2.7109375" style="177" customWidth="1"/>
    <col min="15354" max="15354" width="11.7109375" style="177" customWidth="1"/>
    <col min="15355" max="15356" width="13.42578125" style="177" customWidth="1"/>
    <col min="15357" max="15359" width="9.7109375" style="177" customWidth="1"/>
    <col min="15360" max="15360" width="13.28515625" style="177" customWidth="1"/>
    <col min="15361" max="15608" width="11.42578125" style="177"/>
    <col min="15609" max="15609" width="2.7109375" style="177" customWidth="1"/>
    <col min="15610" max="15610" width="11.7109375" style="177" customWidth="1"/>
    <col min="15611" max="15612" width="13.42578125" style="177" customWidth="1"/>
    <col min="15613" max="15615" width="9.7109375" style="177" customWidth="1"/>
    <col min="15616" max="15616" width="13.28515625" style="177" customWidth="1"/>
    <col min="15617" max="15864" width="11.42578125" style="177"/>
    <col min="15865" max="15865" width="2.7109375" style="177" customWidth="1"/>
    <col min="15866" max="15866" width="11.7109375" style="177" customWidth="1"/>
    <col min="15867" max="15868" width="13.42578125" style="177" customWidth="1"/>
    <col min="15869" max="15871" width="9.7109375" style="177" customWidth="1"/>
    <col min="15872" max="15872" width="13.28515625" style="177" customWidth="1"/>
    <col min="15873" max="16120" width="11.42578125" style="177"/>
    <col min="16121" max="16121" width="2.7109375" style="177" customWidth="1"/>
    <col min="16122" max="16122" width="11.7109375" style="177" customWidth="1"/>
    <col min="16123" max="16124" width="13.42578125" style="177" customWidth="1"/>
    <col min="16125" max="16127" width="9.7109375" style="177" customWidth="1"/>
    <col min="16128" max="16128" width="13.28515625" style="177" customWidth="1"/>
    <col min="16129" max="16384" width="11.42578125" style="177"/>
  </cols>
  <sheetData>
    <row r="1" spans="1:7" ht="15" thickBot="1"/>
    <row r="2" spans="1:7" ht="15" thickBot="1">
      <c r="B2" s="355" t="s">
        <v>43</v>
      </c>
      <c r="C2" s="356"/>
      <c r="D2" s="357">
        <f>Fakturace!B2</f>
        <v>0</v>
      </c>
      <c r="E2" s="357"/>
      <c r="F2" s="358"/>
    </row>
    <row r="3" spans="1:7" ht="15" thickBot="1">
      <c r="C3" s="179"/>
      <c r="D3" s="179"/>
      <c r="E3" s="179"/>
      <c r="F3" s="179"/>
    </row>
    <row r="4" spans="1:7" ht="15">
      <c r="A4" s="180"/>
      <c r="B4" s="348" t="s">
        <v>64</v>
      </c>
      <c r="C4" s="349"/>
      <c r="D4" s="349"/>
      <c r="E4" s="350"/>
      <c r="F4" s="181">
        <v>2025</v>
      </c>
      <c r="G4" s="351" t="s">
        <v>3</v>
      </c>
    </row>
    <row r="5" spans="1:7" ht="15" thickBot="1">
      <c r="A5" s="182"/>
      <c r="B5" s="183" t="s">
        <v>15</v>
      </c>
      <c r="C5" s="183" t="s">
        <v>58</v>
      </c>
      <c r="D5" s="184" t="s">
        <v>1</v>
      </c>
      <c r="E5" s="184" t="s">
        <v>59</v>
      </c>
      <c r="F5" s="185" t="s">
        <v>60</v>
      </c>
      <c r="G5" s="352"/>
    </row>
    <row r="6" spans="1:7">
      <c r="A6" s="186">
        <v>1</v>
      </c>
      <c r="B6" s="187"/>
      <c r="C6" s="187"/>
      <c r="D6" s="187"/>
      <c r="E6" s="188"/>
      <c r="F6" s="194" t="str">
        <f t="shared" ref="F6:F15" si="0">IF($E6="","",IF($E6="","",IF(13&gt;0,$F$4-$E6,$F$4-$E6-1)))</f>
        <v/>
      </c>
      <c r="G6" s="189">
        <f>IF(C6="",0,1)</f>
        <v>0</v>
      </c>
    </row>
    <row r="7" spans="1:7">
      <c r="A7" s="190">
        <v>2</v>
      </c>
      <c r="B7" s="191"/>
      <c r="C7" s="191"/>
      <c r="D7" s="192"/>
      <c r="E7" s="193"/>
      <c r="F7" s="194" t="str">
        <f t="shared" si="0"/>
        <v/>
      </c>
      <c r="G7" s="189">
        <f t="shared" ref="G7:G15" si="1">IF(C7="",0,1)</f>
        <v>0</v>
      </c>
    </row>
    <row r="8" spans="1:7">
      <c r="A8" s="190">
        <v>3</v>
      </c>
      <c r="B8" s="191"/>
      <c r="C8" s="191"/>
      <c r="D8" s="192"/>
      <c r="E8" s="193"/>
      <c r="F8" s="194" t="str">
        <f t="shared" si="0"/>
        <v/>
      </c>
      <c r="G8" s="189">
        <f t="shared" si="1"/>
        <v>0</v>
      </c>
    </row>
    <row r="9" spans="1:7">
      <c r="A9" s="190">
        <v>4</v>
      </c>
      <c r="B9" s="191"/>
      <c r="C9" s="191"/>
      <c r="D9" s="192"/>
      <c r="E9" s="193"/>
      <c r="F9" s="194" t="str">
        <f t="shared" si="0"/>
        <v/>
      </c>
      <c r="G9" s="189">
        <f t="shared" si="1"/>
        <v>0</v>
      </c>
    </row>
    <row r="10" spans="1:7">
      <c r="A10" s="190">
        <v>5</v>
      </c>
      <c r="B10" s="191"/>
      <c r="C10" s="191"/>
      <c r="D10" s="192"/>
      <c r="E10" s="193"/>
      <c r="F10" s="194" t="str">
        <f t="shared" si="0"/>
        <v/>
      </c>
      <c r="G10" s="189">
        <f t="shared" si="1"/>
        <v>0</v>
      </c>
    </row>
    <row r="11" spans="1:7">
      <c r="A11" s="190">
        <v>6</v>
      </c>
      <c r="B11" s="191"/>
      <c r="C11" s="191"/>
      <c r="D11" s="192"/>
      <c r="E11" s="193"/>
      <c r="F11" s="194" t="str">
        <f t="shared" si="0"/>
        <v/>
      </c>
      <c r="G11" s="189">
        <f t="shared" si="1"/>
        <v>0</v>
      </c>
    </row>
    <row r="12" spans="1:7">
      <c r="A12" s="190">
        <v>7</v>
      </c>
      <c r="B12" s="191"/>
      <c r="C12" s="191"/>
      <c r="D12" s="192"/>
      <c r="E12" s="193"/>
      <c r="F12" s="194" t="str">
        <f t="shared" si="0"/>
        <v/>
      </c>
      <c r="G12" s="189">
        <f t="shared" si="1"/>
        <v>0</v>
      </c>
    </row>
    <row r="13" spans="1:7">
      <c r="A13" s="190">
        <v>8</v>
      </c>
      <c r="B13" s="191"/>
      <c r="C13" s="191"/>
      <c r="D13" s="192"/>
      <c r="E13" s="193"/>
      <c r="F13" s="194" t="str">
        <f t="shared" si="0"/>
        <v/>
      </c>
      <c r="G13" s="189">
        <f t="shared" si="1"/>
        <v>0</v>
      </c>
    </row>
    <row r="14" spans="1:7">
      <c r="A14" s="190">
        <v>9</v>
      </c>
      <c r="B14" s="191"/>
      <c r="C14" s="191"/>
      <c r="D14" s="192"/>
      <c r="E14" s="193"/>
      <c r="F14" s="194" t="str">
        <f t="shared" si="0"/>
        <v/>
      </c>
      <c r="G14" s="189">
        <f t="shared" si="1"/>
        <v>0</v>
      </c>
    </row>
    <row r="15" spans="1:7">
      <c r="A15" s="190">
        <v>10</v>
      </c>
      <c r="B15" s="191"/>
      <c r="C15" s="191"/>
      <c r="D15" s="192"/>
      <c r="E15" s="193"/>
      <c r="F15" s="194" t="str">
        <f t="shared" si="0"/>
        <v/>
      </c>
      <c r="G15" s="189">
        <f t="shared" si="1"/>
        <v>0</v>
      </c>
    </row>
    <row r="16" spans="1:7" ht="15.75" thickBot="1">
      <c r="B16" s="353" t="s">
        <v>61</v>
      </c>
      <c r="C16" s="354"/>
      <c r="D16" s="200">
        <f>COUNT(F6:F15)</f>
        <v>0</v>
      </c>
      <c r="E16" s="201" t="s">
        <v>62</v>
      </c>
      <c r="F16" s="202" t="str">
        <f>IFERROR(AVERAGE(F6:F15),"")</f>
        <v/>
      </c>
      <c r="G16" s="203">
        <f>SUM(G6:G15)</f>
        <v>0</v>
      </c>
    </row>
    <row r="17" spans="2:6" ht="15.75" thickBot="1">
      <c r="B17" s="346" t="s">
        <v>63</v>
      </c>
      <c r="C17" s="347"/>
      <c r="D17" s="204"/>
      <c r="E17" s="205" t="str">
        <f>IF($D$16&lt;6,"je jich málo","ANO")</f>
        <v>je jich málo</v>
      </c>
      <c r="F17" s="206" t="str">
        <f>IF($E17="ANO",IF($F$16&lt;14,"YOUTH",IF($F$16&lt;17,"JUNIOR",IF($F$16&gt;16.99,"Senior"))),"")</f>
        <v/>
      </c>
    </row>
    <row r="18" spans="2:6">
      <c r="C18" s="207"/>
      <c r="D18" s="207"/>
      <c r="E18" s="207"/>
      <c r="F18" s="207"/>
    </row>
    <row r="19" spans="2:6">
      <c r="C19" s="207"/>
      <c r="D19" s="207"/>
      <c r="E19" s="207"/>
      <c r="F19" s="207"/>
    </row>
    <row r="20" spans="2:6">
      <c r="C20" s="207"/>
      <c r="D20" s="207"/>
      <c r="E20" s="207"/>
      <c r="F20" s="207"/>
    </row>
    <row r="21" spans="2:6">
      <c r="C21" s="207"/>
    </row>
    <row r="22" spans="2:6">
      <c r="C22" s="207"/>
    </row>
  </sheetData>
  <sheetProtection algorithmName="SHA-512" hashValue="Cu6trViW+kMkF7qpnhbTiVMsiZOpyzq2tEhHKC69TRum3hJnuXbe8Lx1TcoAN00mUkq7KUuxoAJD2os9YYwbdA==" saltValue="hcR1T6VfHYP0U0vx1bqPNQ==" spinCount="100000" sheet="1" objects="1" scenarios="1" selectLockedCells="1"/>
  <mergeCells count="6">
    <mergeCell ref="B4:E4"/>
    <mergeCell ref="G4:G5"/>
    <mergeCell ref="B16:C16"/>
    <mergeCell ref="B17:C17"/>
    <mergeCell ref="B2:C2"/>
    <mergeCell ref="D2:F2"/>
  </mergeCells>
  <pageMargins left="0.7" right="0.7" top="0.75" bottom="0.75" header="0.3" footer="0.3"/>
  <pageSetup scale="3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D7EC9-ECF2-D542-B6EC-1AF6D3D4AC4A}">
  <sheetPr codeName="List3">
    <tabColor rgb="FFFFFF00"/>
  </sheetPr>
  <dimension ref="A1:D69"/>
  <sheetViews>
    <sheetView zoomScaleNormal="100" zoomScaleSheetLayoutView="100" workbookViewId="0">
      <selection activeCell="B12" sqref="B12"/>
    </sheetView>
  </sheetViews>
  <sheetFormatPr defaultColWidth="8.85546875" defaultRowHeight="12.75"/>
  <cols>
    <col min="1" max="1" width="7" style="77" customWidth="1"/>
    <col min="2" max="2" width="21.85546875" style="77" customWidth="1"/>
    <col min="3" max="3" width="20.42578125" style="77" customWidth="1"/>
    <col min="4" max="4" width="12.28515625" style="77" customWidth="1"/>
    <col min="5" max="5" width="12" style="77" customWidth="1"/>
    <col min="6" max="6" width="11" style="77" customWidth="1"/>
    <col min="7" max="256" width="8.85546875" style="77"/>
    <col min="257" max="257" width="6.42578125" style="77" customWidth="1"/>
    <col min="258" max="258" width="18" style="77" customWidth="1"/>
    <col min="259" max="259" width="17.140625" style="77" customWidth="1"/>
    <col min="260" max="260" width="12.28515625" style="77" customWidth="1"/>
    <col min="261" max="261" width="12" style="77" customWidth="1"/>
    <col min="262" max="262" width="11" style="77" customWidth="1"/>
    <col min="263" max="512" width="8.85546875" style="77"/>
    <col min="513" max="513" width="6.42578125" style="77" customWidth="1"/>
    <col min="514" max="514" width="18" style="77" customWidth="1"/>
    <col min="515" max="515" width="17.140625" style="77" customWidth="1"/>
    <col min="516" max="516" width="12.28515625" style="77" customWidth="1"/>
    <col min="517" max="517" width="12" style="77" customWidth="1"/>
    <col min="518" max="518" width="11" style="77" customWidth="1"/>
    <col min="519" max="768" width="8.85546875" style="77"/>
    <col min="769" max="769" width="6.42578125" style="77" customWidth="1"/>
    <col min="770" max="770" width="18" style="77" customWidth="1"/>
    <col min="771" max="771" width="17.140625" style="77" customWidth="1"/>
    <col min="772" max="772" width="12.28515625" style="77" customWidth="1"/>
    <col min="773" max="773" width="12" style="77" customWidth="1"/>
    <col min="774" max="774" width="11" style="77" customWidth="1"/>
    <col min="775" max="1024" width="8.85546875" style="77"/>
    <col min="1025" max="1025" width="6.42578125" style="77" customWidth="1"/>
    <col min="1026" max="1026" width="18" style="77" customWidth="1"/>
    <col min="1027" max="1027" width="17.140625" style="77" customWidth="1"/>
    <col min="1028" max="1028" width="12.28515625" style="77" customWidth="1"/>
    <col min="1029" max="1029" width="12" style="77" customWidth="1"/>
    <col min="1030" max="1030" width="11" style="77" customWidth="1"/>
    <col min="1031" max="1280" width="8.85546875" style="77"/>
    <col min="1281" max="1281" width="6.42578125" style="77" customWidth="1"/>
    <col min="1282" max="1282" width="18" style="77" customWidth="1"/>
    <col min="1283" max="1283" width="17.140625" style="77" customWidth="1"/>
    <col min="1284" max="1284" width="12.28515625" style="77" customWidth="1"/>
    <col min="1285" max="1285" width="12" style="77" customWidth="1"/>
    <col min="1286" max="1286" width="11" style="77" customWidth="1"/>
    <col min="1287" max="1536" width="8.85546875" style="77"/>
    <col min="1537" max="1537" width="6.42578125" style="77" customWidth="1"/>
    <col min="1538" max="1538" width="18" style="77" customWidth="1"/>
    <col min="1539" max="1539" width="17.140625" style="77" customWidth="1"/>
    <col min="1540" max="1540" width="12.28515625" style="77" customWidth="1"/>
    <col min="1541" max="1541" width="12" style="77" customWidth="1"/>
    <col min="1542" max="1542" width="11" style="77" customWidth="1"/>
    <col min="1543" max="1792" width="8.85546875" style="77"/>
    <col min="1793" max="1793" width="6.42578125" style="77" customWidth="1"/>
    <col min="1794" max="1794" width="18" style="77" customWidth="1"/>
    <col min="1795" max="1795" width="17.140625" style="77" customWidth="1"/>
    <col min="1796" max="1796" width="12.28515625" style="77" customWidth="1"/>
    <col min="1797" max="1797" width="12" style="77" customWidth="1"/>
    <col min="1798" max="1798" width="11" style="77" customWidth="1"/>
    <col min="1799" max="2048" width="8.85546875" style="77"/>
    <col min="2049" max="2049" width="6.42578125" style="77" customWidth="1"/>
    <col min="2050" max="2050" width="18" style="77" customWidth="1"/>
    <col min="2051" max="2051" width="17.140625" style="77" customWidth="1"/>
    <col min="2052" max="2052" width="12.28515625" style="77" customWidth="1"/>
    <col min="2053" max="2053" width="12" style="77" customWidth="1"/>
    <col min="2054" max="2054" width="11" style="77" customWidth="1"/>
    <col min="2055" max="2304" width="8.85546875" style="77"/>
    <col min="2305" max="2305" width="6.42578125" style="77" customWidth="1"/>
    <col min="2306" max="2306" width="18" style="77" customWidth="1"/>
    <col min="2307" max="2307" width="17.140625" style="77" customWidth="1"/>
    <col min="2308" max="2308" width="12.28515625" style="77" customWidth="1"/>
    <col min="2309" max="2309" width="12" style="77" customWidth="1"/>
    <col min="2310" max="2310" width="11" style="77" customWidth="1"/>
    <col min="2311" max="2560" width="8.85546875" style="77"/>
    <col min="2561" max="2561" width="6.42578125" style="77" customWidth="1"/>
    <col min="2562" max="2562" width="18" style="77" customWidth="1"/>
    <col min="2563" max="2563" width="17.140625" style="77" customWidth="1"/>
    <col min="2564" max="2564" width="12.28515625" style="77" customWidth="1"/>
    <col min="2565" max="2565" width="12" style="77" customWidth="1"/>
    <col min="2566" max="2566" width="11" style="77" customWidth="1"/>
    <col min="2567" max="2816" width="8.85546875" style="77"/>
    <col min="2817" max="2817" width="6.42578125" style="77" customWidth="1"/>
    <col min="2818" max="2818" width="18" style="77" customWidth="1"/>
    <col min="2819" max="2819" width="17.140625" style="77" customWidth="1"/>
    <col min="2820" max="2820" width="12.28515625" style="77" customWidth="1"/>
    <col min="2821" max="2821" width="12" style="77" customWidth="1"/>
    <col min="2822" max="2822" width="11" style="77" customWidth="1"/>
    <col min="2823" max="3072" width="8.85546875" style="77"/>
    <col min="3073" max="3073" width="6.42578125" style="77" customWidth="1"/>
    <col min="3074" max="3074" width="18" style="77" customWidth="1"/>
    <col min="3075" max="3075" width="17.140625" style="77" customWidth="1"/>
    <col min="3076" max="3076" width="12.28515625" style="77" customWidth="1"/>
    <col min="3077" max="3077" width="12" style="77" customWidth="1"/>
    <col min="3078" max="3078" width="11" style="77" customWidth="1"/>
    <col min="3079" max="3328" width="8.85546875" style="77"/>
    <col min="3329" max="3329" width="6.42578125" style="77" customWidth="1"/>
    <col min="3330" max="3330" width="18" style="77" customWidth="1"/>
    <col min="3331" max="3331" width="17.140625" style="77" customWidth="1"/>
    <col min="3332" max="3332" width="12.28515625" style="77" customWidth="1"/>
    <col min="3333" max="3333" width="12" style="77" customWidth="1"/>
    <col min="3334" max="3334" width="11" style="77" customWidth="1"/>
    <col min="3335" max="3584" width="8.85546875" style="77"/>
    <col min="3585" max="3585" width="6.42578125" style="77" customWidth="1"/>
    <col min="3586" max="3586" width="18" style="77" customWidth="1"/>
    <col min="3587" max="3587" width="17.140625" style="77" customWidth="1"/>
    <col min="3588" max="3588" width="12.28515625" style="77" customWidth="1"/>
    <col min="3589" max="3589" width="12" style="77" customWidth="1"/>
    <col min="3590" max="3590" width="11" style="77" customWidth="1"/>
    <col min="3591" max="3840" width="8.85546875" style="77"/>
    <col min="3841" max="3841" width="6.42578125" style="77" customWidth="1"/>
    <col min="3842" max="3842" width="18" style="77" customWidth="1"/>
    <col min="3843" max="3843" width="17.140625" style="77" customWidth="1"/>
    <col min="3844" max="3844" width="12.28515625" style="77" customWidth="1"/>
    <col min="3845" max="3845" width="12" style="77" customWidth="1"/>
    <col min="3846" max="3846" width="11" style="77" customWidth="1"/>
    <col min="3847" max="4096" width="8.85546875" style="77"/>
    <col min="4097" max="4097" width="6.42578125" style="77" customWidth="1"/>
    <col min="4098" max="4098" width="18" style="77" customWidth="1"/>
    <col min="4099" max="4099" width="17.140625" style="77" customWidth="1"/>
    <col min="4100" max="4100" width="12.28515625" style="77" customWidth="1"/>
    <col min="4101" max="4101" width="12" style="77" customWidth="1"/>
    <col min="4102" max="4102" width="11" style="77" customWidth="1"/>
    <col min="4103" max="4352" width="8.85546875" style="77"/>
    <col min="4353" max="4353" width="6.42578125" style="77" customWidth="1"/>
    <col min="4354" max="4354" width="18" style="77" customWidth="1"/>
    <col min="4355" max="4355" width="17.140625" style="77" customWidth="1"/>
    <col min="4356" max="4356" width="12.28515625" style="77" customWidth="1"/>
    <col min="4357" max="4357" width="12" style="77" customWidth="1"/>
    <col min="4358" max="4358" width="11" style="77" customWidth="1"/>
    <col min="4359" max="4608" width="8.85546875" style="77"/>
    <col min="4609" max="4609" width="6.42578125" style="77" customWidth="1"/>
    <col min="4610" max="4610" width="18" style="77" customWidth="1"/>
    <col min="4611" max="4611" width="17.140625" style="77" customWidth="1"/>
    <col min="4612" max="4612" width="12.28515625" style="77" customWidth="1"/>
    <col min="4613" max="4613" width="12" style="77" customWidth="1"/>
    <col min="4614" max="4614" width="11" style="77" customWidth="1"/>
    <col min="4615" max="4864" width="8.85546875" style="77"/>
    <col min="4865" max="4865" width="6.42578125" style="77" customWidth="1"/>
    <col min="4866" max="4866" width="18" style="77" customWidth="1"/>
    <col min="4867" max="4867" width="17.140625" style="77" customWidth="1"/>
    <col min="4868" max="4868" width="12.28515625" style="77" customWidth="1"/>
    <col min="4869" max="4869" width="12" style="77" customWidth="1"/>
    <col min="4870" max="4870" width="11" style="77" customWidth="1"/>
    <col min="4871" max="5120" width="8.85546875" style="77"/>
    <col min="5121" max="5121" width="6.42578125" style="77" customWidth="1"/>
    <col min="5122" max="5122" width="18" style="77" customWidth="1"/>
    <col min="5123" max="5123" width="17.140625" style="77" customWidth="1"/>
    <col min="5124" max="5124" width="12.28515625" style="77" customWidth="1"/>
    <col min="5125" max="5125" width="12" style="77" customWidth="1"/>
    <col min="5126" max="5126" width="11" style="77" customWidth="1"/>
    <col min="5127" max="5376" width="8.85546875" style="77"/>
    <col min="5377" max="5377" width="6.42578125" style="77" customWidth="1"/>
    <col min="5378" max="5378" width="18" style="77" customWidth="1"/>
    <col min="5379" max="5379" width="17.140625" style="77" customWidth="1"/>
    <col min="5380" max="5380" width="12.28515625" style="77" customWidth="1"/>
    <col min="5381" max="5381" width="12" style="77" customWidth="1"/>
    <col min="5382" max="5382" width="11" style="77" customWidth="1"/>
    <col min="5383" max="5632" width="8.85546875" style="77"/>
    <col min="5633" max="5633" width="6.42578125" style="77" customWidth="1"/>
    <col min="5634" max="5634" width="18" style="77" customWidth="1"/>
    <col min="5635" max="5635" width="17.140625" style="77" customWidth="1"/>
    <col min="5636" max="5636" width="12.28515625" style="77" customWidth="1"/>
    <col min="5637" max="5637" width="12" style="77" customWidth="1"/>
    <col min="5638" max="5638" width="11" style="77" customWidth="1"/>
    <col min="5639" max="5888" width="8.85546875" style="77"/>
    <col min="5889" max="5889" width="6.42578125" style="77" customWidth="1"/>
    <col min="5890" max="5890" width="18" style="77" customWidth="1"/>
    <col min="5891" max="5891" width="17.140625" style="77" customWidth="1"/>
    <col min="5892" max="5892" width="12.28515625" style="77" customWidth="1"/>
    <col min="5893" max="5893" width="12" style="77" customWidth="1"/>
    <col min="5894" max="5894" width="11" style="77" customWidth="1"/>
    <col min="5895" max="6144" width="8.85546875" style="77"/>
    <col min="6145" max="6145" width="6.42578125" style="77" customWidth="1"/>
    <col min="6146" max="6146" width="18" style="77" customWidth="1"/>
    <col min="6147" max="6147" width="17.140625" style="77" customWidth="1"/>
    <col min="6148" max="6148" width="12.28515625" style="77" customWidth="1"/>
    <col min="6149" max="6149" width="12" style="77" customWidth="1"/>
    <col min="6150" max="6150" width="11" style="77" customWidth="1"/>
    <col min="6151" max="6400" width="8.85546875" style="77"/>
    <col min="6401" max="6401" width="6.42578125" style="77" customWidth="1"/>
    <col min="6402" max="6402" width="18" style="77" customWidth="1"/>
    <col min="6403" max="6403" width="17.140625" style="77" customWidth="1"/>
    <col min="6404" max="6404" width="12.28515625" style="77" customWidth="1"/>
    <col min="6405" max="6405" width="12" style="77" customWidth="1"/>
    <col min="6406" max="6406" width="11" style="77" customWidth="1"/>
    <col min="6407" max="6656" width="8.85546875" style="77"/>
    <col min="6657" max="6657" width="6.42578125" style="77" customWidth="1"/>
    <col min="6658" max="6658" width="18" style="77" customWidth="1"/>
    <col min="6659" max="6659" width="17.140625" style="77" customWidth="1"/>
    <col min="6660" max="6660" width="12.28515625" style="77" customWidth="1"/>
    <col min="6661" max="6661" width="12" style="77" customWidth="1"/>
    <col min="6662" max="6662" width="11" style="77" customWidth="1"/>
    <col min="6663" max="6912" width="8.85546875" style="77"/>
    <col min="6913" max="6913" width="6.42578125" style="77" customWidth="1"/>
    <col min="6914" max="6914" width="18" style="77" customWidth="1"/>
    <col min="6915" max="6915" width="17.140625" style="77" customWidth="1"/>
    <col min="6916" max="6916" width="12.28515625" style="77" customWidth="1"/>
    <col min="6917" max="6917" width="12" style="77" customWidth="1"/>
    <col min="6918" max="6918" width="11" style="77" customWidth="1"/>
    <col min="6919" max="7168" width="8.85546875" style="77"/>
    <col min="7169" max="7169" width="6.42578125" style="77" customWidth="1"/>
    <col min="7170" max="7170" width="18" style="77" customWidth="1"/>
    <col min="7171" max="7171" width="17.140625" style="77" customWidth="1"/>
    <col min="7172" max="7172" width="12.28515625" style="77" customWidth="1"/>
    <col min="7173" max="7173" width="12" style="77" customWidth="1"/>
    <col min="7174" max="7174" width="11" style="77" customWidth="1"/>
    <col min="7175" max="7424" width="8.85546875" style="77"/>
    <col min="7425" max="7425" width="6.42578125" style="77" customWidth="1"/>
    <col min="7426" max="7426" width="18" style="77" customWidth="1"/>
    <col min="7427" max="7427" width="17.140625" style="77" customWidth="1"/>
    <col min="7428" max="7428" width="12.28515625" style="77" customWidth="1"/>
    <col min="7429" max="7429" width="12" style="77" customWidth="1"/>
    <col min="7430" max="7430" width="11" style="77" customWidth="1"/>
    <col min="7431" max="7680" width="8.85546875" style="77"/>
    <col min="7681" max="7681" width="6.42578125" style="77" customWidth="1"/>
    <col min="7682" max="7682" width="18" style="77" customWidth="1"/>
    <col min="7683" max="7683" width="17.140625" style="77" customWidth="1"/>
    <col min="7684" max="7684" width="12.28515625" style="77" customWidth="1"/>
    <col min="7685" max="7685" width="12" style="77" customWidth="1"/>
    <col min="7686" max="7686" width="11" style="77" customWidth="1"/>
    <col min="7687" max="7936" width="8.85546875" style="77"/>
    <col min="7937" max="7937" width="6.42578125" style="77" customWidth="1"/>
    <col min="7938" max="7938" width="18" style="77" customWidth="1"/>
    <col min="7939" max="7939" width="17.140625" style="77" customWidth="1"/>
    <col min="7940" max="7940" width="12.28515625" style="77" customWidth="1"/>
    <col min="7941" max="7941" width="12" style="77" customWidth="1"/>
    <col min="7942" max="7942" width="11" style="77" customWidth="1"/>
    <col min="7943" max="8192" width="8.85546875" style="77"/>
    <col min="8193" max="8193" width="6.42578125" style="77" customWidth="1"/>
    <col min="8194" max="8194" width="18" style="77" customWidth="1"/>
    <col min="8195" max="8195" width="17.140625" style="77" customWidth="1"/>
    <col min="8196" max="8196" width="12.28515625" style="77" customWidth="1"/>
    <col min="8197" max="8197" width="12" style="77" customWidth="1"/>
    <col min="8198" max="8198" width="11" style="77" customWidth="1"/>
    <col min="8199" max="8448" width="8.85546875" style="77"/>
    <col min="8449" max="8449" width="6.42578125" style="77" customWidth="1"/>
    <col min="8450" max="8450" width="18" style="77" customWidth="1"/>
    <col min="8451" max="8451" width="17.140625" style="77" customWidth="1"/>
    <col min="8452" max="8452" width="12.28515625" style="77" customWidth="1"/>
    <col min="8453" max="8453" width="12" style="77" customWidth="1"/>
    <col min="8454" max="8454" width="11" style="77" customWidth="1"/>
    <col min="8455" max="8704" width="8.85546875" style="77"/>
    <col min="8705" max="8705" width="6.42578125" style="77" customWidth="1"/>
    <col min="8706" max="8706" width="18" style="77" customWidth="1"/>
    <col min="8707" max="8707" width="17.140625" style="77" customWidth="1"/>
    <col min="8708" max="8708" width="12.28515625" style="77" customWidth="1"/>
    <col min="8709" max="8709" width="12" style="77" customWidth="1"/>
    <col min="8710" max="8710" width="11" style="77" customWidth="1"/>
    <col min="8711" max="8960" width="8.85546875" style="77"/>
    <col min="8961" max="8961" width="6.42578125" style="77" customWidth="1"/>
    <col min="8962" max="8962" width="18" style="77" customWidth="1"/>
    <col min="8963" max="8963" width="17.140625" style="77" customWidth="1"/>
    <col min="8964" max="8964" width="12.28515625" style="77" customWidth="1"/>
    <col min="8965" max="8965" width="12" style="77" customWidth="1"/>
    <col min="8966" max="8966" width="11" style="77" customWidth="1"/>
    <col min="8967" max="9216" width="8.85546875" style="77"/>
    <col min="9217" max="9217" width="6.42578125" style="77" customWidth="1"/>
    <col min="9218" max="9218" width="18" style="77" customWidth="1"/>
    <col min="9219" max="9219" width="17.140625" style="77" customWidth="1"/>
    <col min="9220" max="9220" width="12.28515625" style="77" customWidth="1"/>
    <col min="9221" max="9221" width="12" style="77" customWidth="1"/>
    <col min="9222" max="9222" width="11" style="77" customWidth="1"/>
    <col min="9223" max="9472" width="8.85546875" style="77"/>
    <col min="9473" max="9473" width="6.42578125" style="77" customWidth="1"/>
    <col min="9474" max="9474" width="18" style="77" customWidth="1"/>
    <col min="9475" max="9475" width="17.140625" style="77" customWidth="1"/>
    <col min="9476" max="9476" width="12.28515625" style="77" customWidth="1"/>
    <col min="9477" max="9477" width="12" style="77" customWidth="1"/>
    <col min="9478" max="9478" width="11" style="77" customWidth="1"/>
    <col min="9479" max="9728" width="8.85546875" style="77"/>
    <col min="9729" max="9729" width="6.42578125" style="77" customWidth="1"/>
    <col min="9730" max="9730" width="18" style="77" customWidth="1"/>
    <col min="9731" max="9731" width="17.140625" style="77" customWidth="1"/>
    <col min="9732" max="9732" width="12.28515625" style="77" customWidth="1"/>
    <col min="9733" max="9733" width="12" style="77" customWidth="1"/>
    <col min="9734" max="9734" width="11" style="77" customWidth="1"/>
    <col min="9735" max="9984" width="8.85546875" style="77"/>
    <col min="9985" max="9985" width="6.42578125" style="77" customWidth="1"/>
    <col min="9986" max="9986" width="18" style="77" customWidth="1"/>
    <col min="9987" max="9987" width="17.140625" style="77" customWidth="1"/>
    <col min="9988" max="9988" width="12.28515625" style="77" customWidth="1"/>
    <col min="9989" max="9989" width="12" style="77" customWidth="1"/>
    <col min="9990" max="9990" width="11" style="77" customWidth="1"/>
    <col min="9991" max="10240" width="8.85546875" style="77"/>
    <col min="10241" max="10241" width="6.42578125" style="77" customWidth="1"/>
    <col min="10242" max="10242" width="18" style="77" customWidth="1"/>
    <col min="10243" max="10243" width="17.140625" style="77" customWidth="1"/>
    <col min="10244" max="10244" width="12.28515625" style="77" customWidth="1"/>
    <col min="10245" max="10245" width="12" style="77" customWidth="1"/>
    <col min="10246" max="10246" width="11" style="77" customWidth="1"/>
    <col min="10247" max="10496" width="8.85546875" style="77"/>
    <col min="10497" max="10497" width="6.42578125" style="77" customWidth="1"/>
    <col min="10498" max="10498" width="18" style="77" customWidth="1"/>
    <col min="10499" max="10499" width="17.140625" style="77" customWidth="1"/>
    <col min="10500" max="10500" width="12.28515625" style="77" customWidth="1"/>
    <col min="10501" max="10501" width="12" style="77" customWidth="1"/>
    <col min="10502" max="10502" width="11" style="77" customWidth="1"/>
    <col min="10503" max="10752" width="8.85546875" style="77"/>
    <col min="10753" max="10753" width="6.42578125" style="77" customWidth="1"/>
    <col min="10754" max="10754" width="18" style="77" customWidth="1"/>
    <col min="10755" max="10755" width="17.140625" style="77" customWidth="1"/>
    <col min="10756" max="10756" width="12.28515625" style="77" customWidth="1"/>
    <col min="10757" max="10757" width="12" style="77" customWidth="1"/>
    <col min="10758" max="10758" width="11" style="77" customWidth="1"/>
    <col min="10759" max="11008" width="8.85546875" style="77"/>
    <col min="11009" max="11009" width="6.42578125" style="77" customWidth="1"/>
    <col min="11010" max="11010" width="18" style="77" customWidth="1"/>
    <col min="11011" max="11011" width="17.140625" style="77" customWidth="1"/>
    <col min="11012" max="11012" width="12.28515625" style="77" customWidth="1"/>
    <col min="11013" max="11013" width="12" style="77" customWidth="1"/>
    <col min="11014" max="11014" width="11" style="77" customWidth="1"/>
    <col min="11015" max="11264" width="8.85546875" style="77"/>
    <col min="11265" max="11265" width="6.42578125" style="77" customWidth="1"/>
    <col min="11266" max="11266" width="18" style="77" customWidth="1"/>
    <col min="11267" max="11267" width="17.140625" style="77" customWidth="1"/>
    <col min="11268" max="11268" width="12.28515625" style="77" customWidth="1"/>
    <col min="11269" max="11269" width="12" style="77" customWidth="1"/>
    <col min="11270" max="11270" width="11" style="77" customWidth="1"/>
    <col min="11271" max="11520" width="8.85546875" style="77"/>
    <col min="11521" max="11521" width="6.42578125" style="77" customWidth="1"/>
    <col min="11522" max="11522" width="18" style="77" customWidth="1"/>
    <col min="11523" max="11523" width="17.140625" style="77" customWidth="1"/>
    <col min="11524" max="11524" width="12.28515625" style="77" customWidth="1"/>
    <col min="11525" max="11525" width="12" style="77" customWidth="1"/>
    <col min="11526" max="11526" width="11" style="77" customWidth="1"/>
    <col min="11527" max="11776" width="8.85546875" style="77"/>
    <col min="11777" max="11777" width="6.42578125" style="77" customWidth="1"/>
    <col min="11778" max="11778" width="18" style="77" customWidth="1"/>
    <col min="11779" max="11779" width="17.140625" style="77" customWidth="1"/>
    <col min="11780" max="11780" width="12.28515625" style="77" customWidth="1"/>
    <col min="11781" max="11781" width="12" style="77" customWidth="1"/>
    <col min="11782" max="11782" width="11" style="77" customWidth="1"/>
    <col min="11783" max="12032" width="8.85546875" style="77"/>
    <col min="12033" max="12033" width="6.42578125" style="77" customWidth="1"/>
    <col min="12034" max="12034" width="18" style="77" customWidth="1"/>
    <col min="12035" max="12035" width="17.140625" style="77" customWidth="1"/>
    <col min="12036" max="12036" width="12.28515625" style="77" customWidth="1"/>
    <col min="12037" max="12037" width="12" style="77" customWidth="1"/>
    <col min="12038" max="12038" width="11" style="77" customWidth="1"/>
    <col min="12039" max="12288" width="8.85546875" style="77"/>
    <col min="12289" max="12289" width="6.42578125" style="77" customWidth="1"/>
    <col min="12290" max="12290" width="18" style="77" customWidth="1"/>
    <col min="12291" max="12291" width="17.140625" style="77" customWidth="1"/>
    <col min="12292" max="12292" width="12.28515625" style="77" customWidth="1"/>
    <col min="12293" max="12293" width="12" style="77" customWidth="1"/>
    <col min="12294" max="12294" width="11" style="77" customWidth="1"/>
    <col min="12295" max="12544" width="8.85546875" style="77"/>
    <col min="12545" max="12545" width="6.42578125" style="77" customWidth="1"/>
    <col min="12546" max="12546" width="18" style="77" customWidth="1"/>
    <col min="12547" max="12547" width="17.140625" style="77" customWidth="1"/>
    <col min="12548" max="12548" width="12.28515625" style="77" customWidth="1"/>
    <col min="12549" max="12549" width="12" style="77" customWidth="1"/>
    <col min="12550" max="12550" width="11" style="77" customWidth="1"/>
    <col min="12551" max="12800" width="8.85546875" style="77"/>
    <col min="12801" max="12801" width="6.42578125" style="77" customWidth="1"/>
    <col min="12802" max="12802" width="18" style="77" customWidth="1"/>
    <col min="12803" max="12803" width="17.140625" style="77" customWidth="1"/>
    <col min="12804" max="12804" width="12.28515625" style="77" customWidth="1"/>
    <col min="12805" max="12805" width="12" style="77" customWidth="1"/>
    <col min="12806" max="12806" width="11" style="77" customWidth="1"/>
    <col min="12807" max="13056" width="8.85546875" style="77"/>
    <col min="13057" max="13057" width="6.42578125" style="77" customWidth="1"/>
    <col min="13058" max="13058" width="18" style="77" customWidth="1"/>
    <col min="13059" max="13059" width="17.140625" style="77" customWidth="1"/>
    <col min="13060" max="13060" width="12.28515625" style="77" customWidth="1"/>
    <col min="13061" max="13061" width="12" style="77" customWidth="1"/>
    <col min="13062" max="13062" width="11" style="77" customWidth="1"/>
    <col min="13063" max="13312" width="8.85546875" style="77"/>
    <col min="13313" max="13313" width="6.42578125" style="77" customWidth="1"/>
    <col min="13314" max="13314" width="18" style="77" customWidth="1"/>
    <col min="13315" max="13315" width="17.140625" style="77" customWidth="1"/>
    <col min="13316" max="13316" width="12.28515625" style="77" customWidth="1"/>
    <col min="13317" max="13317" width="12" style="77" customWidth="1"/>
    <col min="13318" max="13318" width="11" style="77" customWidth="1"/>
    <col min="13319" max="13568" width="8.85546875" style="77"/>
    <col min="13569" max="13569" width="6.42578125" style="77" customWidth="1"/>
    <col min="13570" max="13570" width="18" style="77" customWidth="1"/>
    <col min="13571" max="13571" width="17.140625" style="77" customWidth="1"/>
    <col min="13572" max="13572" width="12.28515625" style="77" customWidth="1"/>
    <col min="13573" max="13573" width="12" style="77" customWidth="1"/>
    <col min="13574" max="13574" width="11" style="77" customWidth="1"/>
    <col min="13575" max="13824" width="8.85546875" style="77"/>
    <col min="13825" max="13825" width="6.42578125" style="77" customWidth="1"/>
    <col min="13826" max="13826" width="18" style="77" customWidth="1"/>
    <col min="13827" max="13827" width="17.140625" style="77" customWidth="1"/>
    <col min="13828" max="13828" width="12.28515625" style="77" customWidth="1"/>
    <col min="13829" max="13829" width="12" style="77" customWidth="1"/>
    <col min="13830" max="13830" width="11" style="77" customWidth="1"/>
    <col min="13831" max="14080" width="8.85546875" style="77"/>
    <col min="14081" max="14081" width="6.42578125" style="77" customWidth="1"/>
    <col min="14082" max="14082" width="18" style="77" customWidth="1"/>
    <col min="14083" max="14083" width="17.140625" style="77" customWidth="1"/>
    <col min="14084" max="14084" width="12.28515625" style="77" customWidth="1"/>
    <col min="14085" max="14085" width="12" style="77" customWidth="1"/>
    <col min="14086" max="14086" width="11" style="77" customWidth="1"/>
    <col min="14087" max="14336" width="8.85546875" style="77"/>
    <col min="14337" max="14337" width="6.42578125" style="77" customWidth="1"/>
    <col min="14338" max="14338" width="18" style="77" customWidth="1"/>
    <col min="14339" max="14339" width="17.140625" style="77" customWidth="1"/>
    <col min="14340" max="14340" width="12.28515625" style="77" customWidth="1"/>
    <col min="14341" max="14341" width="12" style="77" customWidth="1"/>
    <col min="14342" max="14342" width="11" style="77" customWidth="1"/>
    <col min="14343" max="14592" width="8.85546875" style="77"/>
    <col min="14593" max="14593" width="6.42578125" style="77" customWidth="1"/>
    <col min="14594" max="14594" width="18" style="77" customWidth="1"/>
    <col min="14595" max="14595" width="17.140625" style="77" customWidth="1"/>
    <col min="14596" max="14596" width="12.28515625" style="77" customWidth="1"/>
    <col min="14597" max="14597" width="12" style="77" customWidth="1"/>
    <col min="14598" max="14598" width="11" style="77" customWidth="1"/>
    <col min="14599" max="14848" width="8.85546875" style="77"/>
    <col min="14849" max="14849" width="6.42578125" style="77" customWidth="1"/>
    <col min="14850" max="14850" width="18" style="77" customWidth="1"/>
    <col min="14851" max="14851" width="17.140625" style="77" customWidth="1"/>
    <col min="14852" max="14852" width="12.28515625" style="77" customWidth="1"/>
    <col min="14853" max="14853" width="12" style="77" customWidth="1"/>
    <col min="14854" max="14854" width="11" style="77" customWidth="1"/>
    <col min="14855" max="15104" width="8.85546875" style="77"/>
    <col min="15105" max="15105" width="6.42578125" style="77" customWidth="1"/>
    <col min="15106" max="15106" width="18" style="77" customWidth="1"/>
    <col min="15107" max="15107" width="17.140625" style="77" customWidth="1"/>
    <col min="15108" max="15108" width="12.28515625" style="77" customWidth="1"/>
    <col min="15109" max="15109" width="12" style="77" customWidth="1"/>
    <col min="15110" max="15110" width="11" style="77" customWidth="1"/>
    <col min="15111" max="15360" width="8.85546875" style="77"/>
    <col min="15361" max="15361" width="6.42578125" style="77" customWidth="1"/>
    <col min="15362" max="15362" width="18" style="77" customWidth="1"/>
    <col min="15363" max="15363" width="17.140625" style="77" customWidth="1"/>
    <col min="15364" max="15364" width="12.28515625" style="77" customWidth="1"/>
    <col min="15365" max="15365" width="12" style="77" customWidth="1"/>
    <col min="15366" max="15366" width="11" style="77" customWidth="1"/>
    <col min="15367" max="15616" width="8.85546875" style="77"/>
    <col min="15617" max="15617" width="6.42578125" style="77" customWidth="1"/>
    <col min="15618" max="15618" width="18" style="77" customWidth="1"/>
    <col min="15619" max="15619" width="17.140625" style="77" customWidth="1"/>
    <col min="15620" max="15620" width="12.28515625" style="77" customWidth="1"/>
    <col min="15621" max="15621" width="12" style="77" customWidth="1"/>
    <col min="15622" max="15622" width="11" style="77" customWidth="1"/>
    <col min="15623" max="15872" width="8.85546875" style="77"/>
    <col min="15873" max="15873" width="6.42578125" style="77" customWidth="1"/>
    <col min="15874" max="15874" width="18" style="77" customWidth="1"/>
    <col min="15875" max="15875" width="17.140625" style="77" customWidth="1"/>
    <col min="15876" max="15876" width="12.28515625" style="77" customWidth="1"/>
    <col min="15877" max="15877" width="12" style="77" customWidth="1"/>
    <col min="15878" max="15878" width="11" style="77" customWidth="1"/>
    <col min="15879" max="16128" width="8.85546875" style="77"/>
    <col min="16129" max="16129" width="6.42578125" style="77" customWidth="1"/>
    <col min="16130" max="16130" width="18" style="77" customWidth="1"/>
    <col min="16131" max="16131" width="17.140625" style="77" customWidth="1"/>
    <col min="16132" max="16132" width="12.28515625" style="77" customWidth="1"/>
    <col min="16133" max="16133" width="12" style="77" customWidth="1"/>
    <col min="16134" max="16134" width="11" style="77" customWidth="1"/>
    <col min="16135" max="16384" width="8.85546875" style="77"/>
  </cols>
  <sheetData>
    <row r="1" spans="1:4" ht="13.5" thickBot="1"/>
    <row r="2" spans="1:4" ht="15.75" thickBot="1">
      <c r="A2" s="292" t="s">
        <v>74</v>
      </c>
      <c r="B2" s="292"/>
      <c r="C2" s="292"/>
      <c r="D2" s="292"/>
    </row>
    <row r="3" spans="1:4" ht="13.5" thickBot="1"/>
    <row r="4" spans="1:4" ht="15.75" thickBot="1">
      <c r="A4" s="293" t="s">
        <v>47</v>
      </c>
      <c r="B4" s="293"/>
      <c r="C4" s="293"/>
      <c r="D4" s="293"/>
    </row>
    <row r="5" spans="1:4" ht="13.5" thickBot="1">
      <c r="B5" s="149"/>
      <c r="C5" s="150"/>
    </row>
    <row r="6" spans="1:4" ht="13.5" thickBot="1">
      <c r="B6" s="294" t="s">
        <v>12</v>
      </c>
      <c r="C6" s="295"/>
      <c r="D6" s="151"/>
    </row>
    <row r="7" spans="1:4" ht="23.1" customHeight="1">
      <c r="A7" s="296" t="s">
        <v>13</v>
      </c>
      <c r="B7" s="298" t="s">
        <v>14</v>
      </c>
      <c r="C7" s="296" t="s">
        <v>1</v>
      </c>
      <c r="D7" s="300" t="s">
        <v>3</v>
      </c>
    </row>
    <row r="8" spans="1:4" ht="13.5" thickBot="1">
      <c r="A8" s="297"/>
      <c r="B8" s="299"/>
      <c r="C8" s="297"/>
      <c r="D8" s="301"/>
    </row>
    <row r="9" spans="1:4" ht="15" customHeight="1">
      <c r="A9" s="152">
        <v>1</v>
      </c>
      <c r="B9" s="153"/>
      <c r="C9" s="153"/>
      <c r="D9" s="154">
        <f t="shared" ref="D9:D67" si="0">IF(B9="",0,1)</f>
        <v>0</v>
      </c>
    </row>
    <row r="10" spans="1:4" ht="15" customHeight="1">
      <c r="A10" s="155">
        <v>2</v>
      </c>
      <c r="B10" s="156"/>
      <c r="C10" s="156"/>
      <c r="D10" s="157">
        <f t="shared" si="0"/>
        <v>0</v>
      </c>
    </row>
    <row r="11" spans="1:4" ht="15" customHeight="1">
      <c r="A11" s="155">
        <v>3</v>
      </c>
      <c r="B11" s="156"/>
      <c r="C11" s="156"/>
      <c r="D11" s="157">
        <f t="shared" si="0"/>
        <v>0</v>
      </c>
    </row>
    <row r="12" spans="1:4" ht="15" customHeight="1">
      <c r="A12" s="152">
        <v>4</v>
      </c>
      <c r="B12" s="156"/>
      <c r="C12" s="156"/>
      <c r="D12" s="157">
        <f t="shared" si="0"/>
        <v>0</v>
      </c>
    </row>
    <row r="13" spans="1:4" ht="15" customHeight="1">
      <c r="A13" s="155">
        <v>5</v>
      </c>
      <c r="B13" s="156"/>
      <c r="C13" s="156"/>
      <c r="D13" s="157">
        <f t="shared" si="0"/>
        <v>0</v>
      </c>
    </row>
    <row r="14" spans="1:4" ht="15" customHeight="1">
      <c r="A14" s="155">
        <v>6</v>
      </c>
      <c r="B14" s="156"/>
      <c r="C14" s="156"/>
      <c r="D14" s="157">
        <f t="shared" si="0"/>
        <v>0</v>
      </c>
    </row>
    <row r="15" spans="1:4" ht="15" customHeight="1">
      <c r="A15" s="152">
        <v>7</v>
      </c>
      <c r="B15" s="156"/>
      <c r="C15" s="156"/>
      <c r="D15" s="157">
        <f t="shared" si="0"/>
        <v>0</v>
      </c>
    </row>
    <row r="16" spans="1:4" ht="15" customHeight="1">
      <c r="A16" s="155">
        <v>8</v>
      </c>
      <c r="B16" s="156"/>
      <c r="C16" s="156"/>
      <c r="D16" s="157">
        <f t="shared" si="0"/>
        <v>0</v>
      </c>
    </row>
    <row r="17" spans="1:4" ht="15" customHeight="1">
      <c r="A17" s="155">
        <v>9</v>
      </c>
      <c r="B17" s="156"/>
      <c r="C17" s="156"/>
      <c r="D17" s="157">
        <f t="shared" si="0"/>
        <v>0</v>
      </c>
    </row>
    <row r="18" spans="1:4" ht="15" customHeight="1">
      <c r="A18" s="152">
        <v>10</v>
      </c>
      <c r="B18" s="156"/>
      <c r="C18" s="156"/>
      <c r="D18" s="157">
        <f t="shared" si="0"/>
        <v>0</v>
      </c>
    </row>
    <row r="19" spans="1:4" ht="15" customHeight="1">
      <c r="A19" s="155">
        <v>11</v>
      </c>
      <c r="B19" s="156"/>
      <c r="C19" s="156"/>
      <c r="D19" s="157">
        <f t="shared" si="0"/>
        <v>0</v>
      </c>
    </row>
    <row r="20" spans="1:4" ht="15" customHeight="1">
      <c r="A20" s="155">
        <v>12</v>
      </c>
      <c r="B20" s="156"/>
      <c r="C20" s="156"/>
      <c r="D20" s="157">
        <f t="shared" si="0"/>
        <v>0</v>
      </c>
    </row>
    <row r="21" spans="1:4" ht="15" customHeight="1">
      <c r="A21" s="155">
        <v>13</v>
      </c>
      <c r="B21" s="156"/>
      <c r="C21" s="156"/>
      <c r="D21" s="157">
        <f t="shared" si="0"/>
        <v>0</v>
      </c>
    </row>
    <row r="22" spans="1:4" ht="15" customHeight="1">
      <c r="A22" s="155">
        <v>14</v>
      </c>
      <c r="B22" s="156"/>
      <c r="C22" s="156"/>
      <c r="D22" s="157">
        <f t="shared" si="0"/>
        <v>0</v>
      </c>
    </row>
    <row r="23" spans="1:4" ht="15" customHeight="1">
      <c r="A23" s="155">
        <v>15</v>
      </c>
      <c r="B23" s="156"/>
      <c r="C23" s="156"/>
      <c r="D23" s="157">
        <f t="shared" si="0"/>
        <v>0</v>
      </c>
    </row>
    <row r="24" spans="1:4" ht="15" customHeight="1">
      <c r="A24" s="155">
        <v>16</v>
      </c>
      <c r="B24" s="156"/>
      <c r="C24" s="156"/>
      <c r="D24" s="157">
        <f t="shared" si="0"/>
        <v>0</v>
      </c>
    </row>
    <row r="25" spans="1:4" ht="15" customHeight="1">
      <c r="A25" s="155">
        <v>17</v>
      </c>
      <c r="B25" s="156"/>
      <c r="C25" s="156"/>
      <c r="D25" s="157">
        <f t="shared" si="0"/>
        <v>0</v>
      </c>
    </row>
    <row r="26" spans="1:4" ht="15" customHeight="1">
      <c r="A26" s="155">
        <v>18</v>
      </c>
      <c r="B26" s="156"/>
      <c r="C26" s="156"/>
      <c r="D26" s="157">
        <f t="shared" si="0"/>
        <v>0</v>
      </c>
    </row>
    <row r="27" spans="1:4" ht="15" customHeight="1">
      <c r="A27" s="155">
        <v>19</v>
      </c>
      <c r="B27" s="156"/>
      <c r="C27" s="156"/>
      <c r="D27" s="157">
        <f t="shared" si="0"/>
        <v>0</v>
      </c>
    </row>
    <row r="28" spans="1:4" ht="15" customHeight="1">
      <c r="A28" s="155">
        <v>20</v>
      </c>
      <c r="B28" s="156"/>
      <c r="C28" s="156"/>
      <c r="D28" s="157">
        <f t="shared" si="0"/>
        <v>0</v>
      </c>
    </row>
    <row r="29" spans="1:4" ht="15" customHeight="1">
      <c r="A29" s="155">
        <v>21</v>
      </c>
      <c r="B29" s="156"/>
      <c r="C29" s="156"/>
      <c r="D29" s="157">
        <f t="shared" si="0"/>
        <v>0</v>
      </c>
    </row>
    <row r="30" spans="1:4" ht="15" customHeight="1">
      <c r="A30" s="155">
        <v>22</v>
      </c>
      <c r="B30" s="156"/>
      <c r="C30" s="156"/>
      <c r="D30" s="157">
        <f t="shared" si="0"/>
        <v>0</v>
      </c>
    </row>
    <row r="31" spans="1:4" ht="15" customHeight="1">
      <c r="A31" s="155">
        <v>23</v>
      </c>
      <c r="B31" s="156"/>
      <c r="C31" s="156"/>
      <c r="D31" s="157">
        <f t="shared" si="0"/>
        <v>0</v>
      </c>
    </row>
    <row r="32" spans="1:4" ht="15" customHeight="1">
      <c r="A32" s="155">
        <v>24</v>
      </c>
      <c r="B32" s="156"/>
      <c r="C32" s="156"/>
      <c r="D32" s="157">
        <f t="shared" si="0"/>
        <v>0</v>
      </c>
    </row>
    <row r="33" spans="1:4" ht="15" customHeight="1">
      <c r="A33" s="155">
        <v>25</v>
      </c>
      <c r="B33" s="156"/>
      <c r="C33" s="156"/>
      <c r="D33" s="157">
        <f t="shared" si="0"/>
        <v>0</v>
      </c>
    </row>
    <row r="34" spans="1:4" ht="15" customHeight="1">
      <c r="A34" s="155">
        <v>26</v>
      </c>
      <c r="B34" s="158"/>
      <c r="C34" s="158"/>
      <c r="D34" s="157">
        <f t="shared" si="0"/>
        <v>0</v>
      </c>
    </row>
    <row r="35" spans="1:4" ht="15" customHeight="1">
      <c r="A35" s="155">
        <v>27</v>
      </c>
      <c r="B35" s="156"/>
      <c r="C35" s="156"/>
      <c r="D35" s="157">
        <f t="shared" si="0"/>
        <v>0</v>
      </c>
    </row>
    <row r="36" spans="1:4" ht="15" customHeight="1">
      <c r="A36" s="155">
        <v>28</v>
      </c>
      <c r="B36" s="156"/>
      <c r="C36" s="156"/>
      <c r="D36" s="157">
        <f t="shared" si="0"/>
        <v>0</v>
      </c>
    </row>
    <row r="37" spans="1:4" ht="15" customHeight="1">
      <c r="A37" s="155">
        <v>29</v>
      </c>
      <c r="B37" s="156"/>
      <c r="C37" s="156"/>
      <c r="D37" s="157">
        <f t="shared" si="0"/>
        <v>0</v>
      </c>
    </row>
    <row r="38" spans="1:4" ht="15" customHeight="1">
      <c r="A38" s="155">
        <v>30</v>
      </c>
      <c r="B38" s="156"/>
      <c r="C38" s="156"/>
      <c r="D38" s="157">
        <f t="shared" si="0"/>
        <v>0</v>
      </c>
    </row>
    <row r="39" spans="1:4" ht="15" customHeight="1">
      <c r="A39" s="155">
        <v>31</v>
      </c>
      <c r="B39" s="156"/>
      <c r="C39" s="156"/>
      <c r="D39" s="157">
        <f t="shared" si="0"/>
        <v>0</v>
      </c>
    </row>
    <row r="40" spans="1:4" ht="15" customHeight="1">
      <c r="A40" s="155">
        <v>32</v>
      </c>
      <c r="B40" s="156"/>
      <c r="C40" s="156"/>
      <c r="D40" s="157">
        <f t="shared" si="0"/>
        <v>0</v>
      </c>
    </row>
    <row r="41" spans="1:4" ht="15" customHeight="1">
      <c r="A41" s="155">
        <v>33</v>
      </c>
      <c r="B41" s="156"/>
      <c r="C41" s="156"/>
      <c r="D41" s="157">
        <f t="shared" si="0"/>
        <v>0</v>
      </c>
    </row>
    <row r="42" spans="1:4" ht="15" customHeight="1">
      <c r="A42" s="155">
        <v>34</v>
      </c>
      <c r="B42" s="156"/>
      <c r="C42" s="156"/>
      <c r="D42" s="157">
        <f t="shared" si="0"/>
        <v>0</v>
      </c>
    </row>
    <row r="43" spans="1:4" ht="15" customHeight="1">
      <c r="A43" s="155">
        <v>35</v>
      </c>
      <c r="B43" s="156"/>
      <c r="C43" s="156"/>
      <c r="D43" s="157">
        <f t="shared" si="0"/>
        <v>0</v>
      </c>
    </row>
    <row r="44" spans="1:4" ht="15" customHeight="1">
      <c r="A44" s="155">
        <v>36</v>
      </c>
      <c r="B44" s="156"/>
      <c r="C44" s="156"/>
      <c r="D44" s="157">
        <f t="shared" si="0"/>
        <v>0</v>
      </c>
    </row>
    <row r="45" spans="1:4" ht="15" customHeight="1">
      <c r="A45" s="155">
        <v>37</v>
      </c>
      <c r="B45" s="156"/>
      <c r="C45" s="156"/>
      <c r="D45" s="157">
        <f t="shared" si="0"/>
        <v>0</v>
      </c>
    </row>
    <row r="46" spans="1:4" ht="15" customHeight="1">
      <c r="A46" s="155">
        <v>38</v>
      </c>
      <c r="B46" s="156"/>
      <c r="C46" s="156"/>
      <c r="D46" s="157">
        <f t="shared" si="0"/>
        <v>0</v>
      </c>
    </row>
    <row r="47" spans="1:4" ht="15" customHeight="1">
      <c r="A47" s="155">
        <v>39</v>
      </c>
      <c r="B47" s="156"/>
      <c r="C47" s="156"/>
      <c r="D47" s="157">
        <f t="shared" si="0"/>
        <v>0</v>
      </c>
    </row>
    <row r="48" spans="1:4" ht="15" customHeight="1">
      <c r="A48" s="155">
        <v>40</v>
      </c>
      <c r="B48" s="156"/>
      <c r="C48" s="156"/>
      <c r="D48" s="157">
        <f t="shared" si="0"/>
        <v>0</v>
      </c>
    </row>
    <row r="49" spans="1:4" ht="15" customHeight="1">
      <c r="A49" s="155">
        <v>41</v>
      </c>
      <c r="B49" s="156"/>
      <c r="C49" s="156"/>
      <c r="D49" s="157">
        <f t="shared" si="0"/>
        <v>0</v>
      </c>
    </row>
    <row r="50" spans="1:4" ht="15" customHeight="1">
      <c r="A50" s="155">
        <v>42</v>
      </c>
      <c r="B50" s="156"/>
      <c r="C50" s="156"/>
      <c r="D50" s="157">
        <f t="shared" si="0"/>
        <v>0</v>
      </c>
    </row>
    <row r="51" spans="1:4" ht="15" customHeight="1">
      <c r="A51" s="155">
        <v>43</v>
      </c>
      <c r="B51" s="156"/>
      <c r="C51" s="156"/>
      <c r="D51" s="157">
        <f t="shared" si="0"/>
        <v>0</v>
      </c>
    </row>
    <row r="52" spans="1:4" ht="15" customHeight="1">
      <c r="A52" s="155">
        <v>44</v>
      </c>
      <c r="B52" s="156"/>
      <c r="C52" s="156"/>
      <c r="D52" s="157">
        <f t="shared" si="0"/>
        <v>0</v>
      </c>
    </row>
    <row r="53" spans="1:4" ht="15" customHeight="1">
      <c r="A53" s="155">
        <v>45</v>
      </c>
      <c r="B53" s="156"/>
      <c r="C53" s="156"/>
      <c r="D53" s="157">
        <f t="shared" si="0"/>
        <v>0</v>
      </c>
    </row>
    <row r="54" spans="1:4" ht="15" customHeight="1">
      <c r="A54" s="155">
        <v>46</v>
      </c>
      <c r="B54" s="156"/>
      <c r="C54" s="156"/>
      <c r="D54" s="157">
        <f t="shared" si="0"/>
        <v>0</v>
      </c>
    </row>
    <row r="55" spans="1:4" ht="15" customHeight="1">
      <c r="A55" s="155">
        <v>47</v>
      </c>
      <c r="B55" s="156"/>
      <c r="C55" s="156"/>
      <c r="D55" s="157">
        <f t="shared" si="0"/>
        <v>0</v>
      </c>
    </row>
    <row r="56" spans="1:4" ht="15" customHeight="1">
      <c r="A56" s="155">
        <v>48</v>
      </c>
      <c r="B56" s="156"/>
      <c r="C56" s="156"/>
      <c r="D56" s="157">
        <f t="shared" si="0"/>
        <v>0</v>
      </c>
    </row>
    <row r="57" spans="1:4" ht="15" customHeight="1">
      <c r="A57" s="155">
        <v>49</v>
      </c>
      <c r="B57" s="156"/>
      <c r="C57" s="156"/>
      <c r="D57" s="157">
        <f t="shared" si="0"/>
        <v>0</v>
      </c>
    </row>
    <row r="58" spans="1:4" ht="15" customHeight="1">
      <c r="A58" s="155">
        <v>50</v>
      </c>
      <c r="B58" s="156"/>
      <c r="C58" s="156"/>
      <c r="D58" s="157">
        <f t="shared" si="0"/>
        <v>0</v>
      </c>
    </row>
    <row r="59" spans="1:4" ht="15" customHeight="1">
      <c r="A59" s="155">
        <v>51</v>
      </c>
      <c r="B59" s="156"/>
      <c r="C59" s="156"/>
      <c r="D59" s="157">
        <f t="shared" si="0"/>
        <v>0</v>
      </c>
    </row>
    <row r="60" spans="1:4" ht="15" customHeight="1">
      <c r="A60" s="155">
        <v>52</v>
      </c>
      <c r="B60" s="156"/>
      <c r="C60" s="156"/>
      <c r="D60" s="157">
        <f t="shared" si="0"/>
        <v>0</v>
      </c>
    </row>
    <row r="61" spans="1:4" ht="15" customHeight="1">
      <c r="A61" s="155">
        <v>53</v>
      </c>
      <c r="B61" s="156"/>
      <c r="C61" s="156"/>
      <c r="D61" s="157">
        <f t="shared" si="0"/>
        <v>0</v>
      </c>
    </row>
    <row r="62" spans="1:4" ht="15" customHeight="1">
      <c r="A62" s="155">
        <v>54</v>
      </c>
      <c r="B62" s="156"/>
      <c r="C62" s="156"/>
      <c r="D62" s="157">
        <f t="shared" si="0"/>
        <v>0</v>
      </c>
    </row>
    <row r="63" spans="1:4" ht="15" customHeight="1">
      <c r="A63" s="155">
        <v>55</v>
      </c>
      <c r="B63" s="156"/>
      <c r="C63" s="156"/>
      <c r="D63" s="157">
        <f t="shared" si="0"/>
        <v>0</v>
      </c>
    </row>
    <row r="64" spans="1:4" ht="15" customHeight="1">
      <c r="A64" s="155">
        <v>56</v>
      </c>
      <c r="B64" s="156"/>
      <c r="C64" s="156"/>
      <c r="D64" s="157">
        <f t="shared" si="0"/>
        <v>0</v>
      </c>
    </row>
    <row r="65" spans="1:4" ht="15" customHeight="1">
      <c r="A65" s="155">
        <v>57</v>
      </c>
      <c r="B65" s="156"/>
      <c r="C65" s="156"/>
      <c r="D65" s="157">
        <f t="shared" si="0"/>
        <v>0</v>
      </c>
    </row>
    <row r="66" spans="1:4" ht="15" customHeight="1">
      <c r="A66" s="155">
        <v>58</v>
      </c>
      <c r="B66" s="156"/>
      <c r="C66" s="156"/>
      <c r="D66" s="157">
        <f t="shared" si="0"/>
        <v>0</v>
      </c>
    </row>
    <row r="67" spans="1:4" ht="15" customHeight="1">
      <c r="A67" s="155">
        <v>59</v>
      </c>
      <c r="B67" s="156"/>
      <c r="C67" s="156"/>
      <c r="D67" s="157">
        <f t="shared" si="0"/>
        <v>0</v>
      </c>
    </row>
    <row r="68" spans="1:4" ht="15" customHeight="1" thickBot="1">
      <c r="A68" s="255">
        <v>60</v>
      </c>
      <c r="B68" s="159"/>
      <c r="C68" s="159"/>
      <c r="D68" s="160">
        <f>IF(B68="",0,1)</f>
        <v>0</v>
      </c>
    </row>
    <row r="69" spans="1:4" ht="13.5" thickBot="1">
      <c r="D69" s="161">
        <f>SUM(D9:D68)</f>
        <v>0</v>
      </c>
    </row>
  </sheetData>
  <sheetProtection algorithmName="SHA-512" hashValue="Dv+96obA9vN1NRSYQSHM+3jn9+jJF0Jb0i2HswMib2mI7k9D5fhe6Hsiv4Uxfnc+67bUvsErObv/ZClU0UnGXA==" saltValue="jVZcfW051erGt4DEPrpG0A==" spinCount="100000" sheet="1" scenarios="1" selectLockedCells="1"/>
  <mergeCells count="7">
    <mergeCell ref="A2:D2"/>
    <mergeCell ref="A4:D4"/>
    <mergeCell ref="B6:C6"/>
    <mergeCell ref="A7:A8"/>
    <mergeCell ref="B7:B8"/>
    <mergeCell ref="C7:C8"/>
    <mergeCell ref="D7:D8"/>
  </mergeCells>
  <pageMargins left="0.25" right="0.25" top="0.75" bottom="0.75" header="0.5" footer="0.5"/>
  <pageSetup scale="76" orientation="landscape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C481B-6E99-7C41-85F4-2E583C2013B1}">
  <sheetPr codeName="List2">
    <tabColor rgb="FFFFFF00"/>
  </sheetPr>
  <dimension ref="A1:I25"/>
  <sheetViews>
    <sheetView zoomScale="110" zoomScaleNormal="110" zoomScaleSheetLayoutView="100" workbookViewId="0">
      <selection activeCell="B2" sqref="B2:D2"/>
    </sheetView>
  </sheetViews>
  <sheetFormatPr defaultColWidth="8.85546875" defaultRowHeight="15"/>
  <cols>
    <col min="1" max="1" width="22" style="48" customWidth="1"/>
    <col min="2" max="2" width="10.85546875" style="48" customWidth="1"/>
    <col min="3" max="3" width="12" style="48" customWidth="1"/>
    <col min="4" max="4" width="16.140625" style="48" customWidth="1"/>
    <col min="5" max="5" width="8.85546875" style="48" customWidth="1"/>
    <col min="6" max="6" width="16.7109375" style="48" customWidth="1"/>
    <col min="7" max="7" width="8.85546875" style="48" customWidth="1"/>
    <col min="8" max="8" width="11" style="48" customWidth="1"/>
    <col min="9" max="9" width="15.28515625" style="48" customWidth="1"/>
    <col min="10" max="255" width="8.85546875" style="48"/>
    <col min="256" max="256" width="22" style="48" customWidth="1"/>
    <col min="257" max="257" width="10.85546875" style="48" customWidth="1"/>
    <col min="258" max="258" width="11" style="48" customWidth="1"/>
    <col min="259" max="259" width="16.140625" style="48" customWidth="1"/>
    <col min="260" max="260" width="15.42578125" style="48" customWidth="1"/>
    <col min="261" max="261" width="8.85546875" style="48"/>
    <col min="262" max="262" width="16.7109375" style="48" customWidth="1"/>
    <col min="263" max="263" width="8.85546875" style="48"/>
    <col min="264" max="264" width="11" style="48" customWidth="1"/>
    <col min="265" max="265" width="15.28515625" style="48" customWidth="1"/>
    <col min="266" max="511" width="8.85546875" style="48"/>
    <col min="512" max="512" width="22" style="48" customWidth="1"/>
    <col min="513" max="513" width="10.85546875" style="48" customWidth="1"/>
    <col min="514" max="514" width="11" style="48" customWidth="1"/>
    <col min="515" max="515" width="16.140625" style="48" customWidth="1"/>
    <col min="516" max="516" width="15.42578125" style="48" customWidth="1"/>
    <col min="517" max="517" width="8.85546875" style="48"/>
    <col min="518" max="518" width="16.7109375" style="48" customWidth="1"/>
    <col min="519" max="519" width="8.85546875" style="48"/>
    <col min="520" max="520" width="11" style="48" customWidth="1"/>
    <col min="521" max="521" width="15.28515625" style="48" customWidth="1"/>
    <col min="522" max="767" width="8.85546875" style="48"/>
    <col min="768" max="768" width="22" style="48" customWidth="1"/>
    <col min="769" max="769" width="10.85546875" style="48" customWidth="1"/>
    <col min="770" max="770" width="11" style="48" customWidth="1"/>
    <col min="771" max="771" width="16.140625" style="48" customWidth="1"/>
    <col min="772" max="772" width="15.42578125" style="48" customWidth="1"/>
    <col min="773" max="773" width="8.85546875" style="48"/>
    <col min="774" max="774" width="16.7109375" style="48" customWidth="1"/>
    <col min="775" max="775" width="8.85546875" style="48"/>
    <col min="776" max="776" width="11" style="48" customWidth="1"/>
    <col min="777" max="777" width="15.28515625" style="48" customWidth="1"/>
    <col min="778" max="1023" width="8.85546875" style="48"/>
    <col min="1024" max="1024" width="22" style="48" customWidth="1"/>
    <col min="1025" max="1025" width="10.85546875" style="48" customWidth="1"/>
    <col min="1026" max="1026" width="11" style="48" customWidth="1"/>
    <col min="1027" max="1027" width="16.140625" style="48" customWidth="1"/>
    <col min="1028" max="1028" width="15.42578125" style="48" customWidth="1"/>
    <col min="1029" max="1029" width="8.85546875" style="48"/>
    <col min="1030" max="1030" width="16.7109375" style="48" customWidth="1"/>
    <col min="1031" max="1031" width="8.85546875" style="48"/>
    <col min="1032" max="1032" width="11" style="48" customWidth="1"/>
    <col min="1033" max="1033" width="15.28515625" style="48" customWidth="1"/>
    <col min="1034" max="1279" width="8.85546875" style="48"/>
    <col min="1280" max="1280" width="22" style="48" customWidth="1"/>
    <col min="1281" max="1281" width="10.85546875" style="48" customWidth="1"/>
    <col min="1282" max="1282" width="11" style="48" customWidth="1"/>
    <col min="1283" max="1283" width="16.140625" style="48" customWidth="1"/>
    <col min="1284" max="1284" width="15.42578125" style="48" customWidth="1"/>
    <col min="1285" max="1285" width="8.85546875" style="48"/>
    <col min="1286" max="1286" width="16.7109375" style="48" customWidth="1"/>
    <col min="1287" max="1287" width="8.85546875" style="48"/>
    <col min="1288" max="1288" width="11" style="48" customWidth="1"/>
    <col min="1289" max="1289" width="15.28515625" style="48" customWidth="1"/>
    <col min="1290" max="1535" width="8.85546875" style="48"/>
    <col min="1536" max="1536" width="22" style="48" customWidth="1"/>
    <col min="1537" max="1537" width="10.85546875" style="48" customWidth="1"/>
    <col min="1538" max="1538" width="11" style="48" customWidth="1"/>
    <col min="1539" max="1539" width="16.140625" style="48" customWidth="1"/>
    <col min="1540" max="1540" width="15.42578125" style="48" customWidth="1"/>
    <col min="1541" max="1541" width="8.85546875" style="48"/>
    <col min="1542" max="1542" width="16.7109375" style="48" customWidth="1"/>
    <col min="1543" max="1543" width="8.85546875" style="48"/>
    <col min="1544" max="1544" width="11" style="48" customWidth="1"/>
    <col min="1545" max="1545" width="15.28515625" style="48" customWidth="1"/>
    <col min="1546" max="1791" width="8.85546875" style="48"/>
    <col min="1792" max="1792" width="22" style="48" customWidth="1"/>
    <col min="1793" max="1793" width="10.85546875" style="48" customWidth="1"/>
    <col min="1794" max="1794" width="11" style="48" customWidth="1"/>
    <col min="1795" max="1795" width="16.140625" style="48" customWidth="1"/>
    <col min="1796" max="1796" width="15.42578125" style="48" customWidth="1"/>
    <col min="1797" max="1797" width="8.85546875" style="48"/>
    <col min="1798" max="1798" width="16.7109375" style="48" customWidth="1"/>
    <col min="1799" max="1799" width="8.85546875" style="48"/>
    <col min="1800" max="1800" width="11" style="48" customWidth="1"/>
    <col min="1801" max="1801" width="15.28515625" style="48" customWidth="1"/>
    <col min="1802" max="2047" width="8.85546875" style="48"/>
    <col min="2048" max="2048" width="22" style="48" customWidth="1"/>
    <col min="2049" max="2049" width="10.85546875" style="48" customWidth="1"/>
    <col min="2050" max="2050" width="11" style="48" customWidth="1"/>
    <col min="2051" max="2051" width="16.140625" style="48" customWidth="1"/>
    <col min="2052" max="2052" width="15.42578125" style="48" customWidth="1"/>
    <col min="2053" max="2053" width="8.85546875" style="48"/>
    <col min="2054" max="2054" width="16.7109375" style="48" customWidth="1"/>
    <col min="2055" max="2055" width="8.85546875" style="48"/>
    <col min="2056" max="2056" width="11" style="48" customWidth="1"/>
    <col min="2057" max="2057" width="15.28515625" style="48" customWidth="1"/>
    <col min="2058" max="2303" width="8.85546875" style="48"/>
    <col min="2304" max="2304" width="22" style="48" customWidth="1"/>
    <col min="2305" max="2305" width="10.85546875" style="48" customWidth="1"/>
    <col min="2306" max="2306" width="11" style="48" customWidth="1"/>
    <col min="2307" max="2307" width="16.140625" style="48" customWidth="1"/>
    <col min="2308" max="2308" width="15.42578125" style="48" customWidth="1"/>
    <col min="2309" max="2309" width="8.85546875" style="48"/>
    <col min="2310" max="2310" width="16.7109375" style="48" customWidth="1"/>
    <col min="2311" max="2311" width="8.85546875" style="48"/>
    <col min="2312" max="2312" width="11" style="48" customWidth="1"/>
    <col min="2313" max="2313" width="15.28515625" style="48" customWidth="1"/>
    <col min="2314" max="2559" width="8.85546875" style="48"/>
    <col min="2560" max="2560" width="22" style="48" customWidth="1"/>
    <col min="2561" max="2561" width="10.85546875" style="48" customWidth="1"/>
    <col min="2562" max="2562" width="11" style="48" customWidth="1"/>
    <col min="2563" max="2563" width="16.140625" style="48" customWidth="1"/>
    <col min="2564" max="2564" width="15.42578125" style="48" customWidth="1"/>
    <col min="2565" max="2565" width="8.85546875" style="48"/>
    <col min="2566" max="2566" width="16.7109375" style="48" customWidth="1"/>
    <col min="2567" max="2567" width="8.85546875" style="48"/>
    <col min="2568" max="2568" width="11" style="48" customWidth="1"/>
    <col min="2569" max="2569" width="15.28515625" style="48" customWidth="1"/>
    <col min="2570" max="2815" width="8.85546875" style="48"/>
    <col min="2816" max="2816" width="22" style="48" customWidth="1"/>
    <col min="2817" max="2817" width="10.85546875" style="48" customWidth="1"/>
    <col min="2818" max="2818" width="11" style="48" customWidth="1"/>
    <col min="2819" max="2819" width="16.140625" style="48" customWidth="1"/>
    <col min="2820" max="2820" width="15.42578125" style="48" customWidth="1"/>
    <col min="2821" max="2821" width="8.85546875" style="48"/>
    <col min="2822" max="2822" width="16.7109375" style="48" customWidth="1"/>
    <col min="2823" max="2823" width="8.85546875" style="48"/>
    <col min="2824" max="2824" width="11" style="48" customWidth="1"/>
    <col min="2825" max="2825" width="15.28515625" style="48" customWidth="1"/>
    <col min="2826" max="3071" width="8.85546875" style="48"/>
    <col min="3072" max="3072" width="22" style="48" customWidth="1"/>
    <col min="3073" max="3073" width="10.85546875" style="48" customWidth="1"/>
    <col min="3074" max="3074" width="11" style="48" customWidth="1"/>
    <col min="3075" max="3075" width="16.140625" style="48" customWidth="1"/>
    <col min="3076" max="3076" width="15.42578125" style="48" customWidth="1"/>
    <col min="3077" max="3077" width="8.85546875" style="48"/>
    <col min="3078" max="3078" width="16.7109375" style="48" customWidth="1"/>
    <col min="3079" max="3079" width="8.85546875" style="48"/>
    <col min="3080" max="3080" width="11" style="48" customWidth="1"/>
    <col min="3081" max="3081" width="15.28515625" style="48" customWidth="1"/>
    <col min="3082" max="3327" width="8.85546875" style="48"/>
    <col min="3328" max="3328" width="22" style="48" customWidth="1"/>
    <col min="3329" max="3329" width="10.85546875" style="48" customWidth="1"/>
    <col min="3330" max="3330" width="11" style="48" customWidth="1"/>
    <col min="3331" max="3331" width="16.140625" style="48" customWidth="1"/>
    <col min="3332" max="3332" width="15.42578125" style="48" customWidth="1"/>
    <col min="3333" max="3333" width="8.85546875" style="48"/>
    <col min="3334" max="3334" width="16.7109375" style="48" customWidth="1"/>
    <col min="3335" max="3335" width="8.85546875" style="48"/>
    <col min="3336" max="3336" width="11" style="48" customWidth="1"/>
    <col min="3337" max="3337" width="15.28515625" style="48" customWidth="1"/>
    <col min="3338" max="3583" width="8.85546875" style="48"/>
    <col min="3584" max="3584" width="22" style="48" customWidth="1"/>
    <col min="3585" max="3585" width="10.85546875" style="48" customWidth="1"/>
    <col min="3586" max="3586" width="11" style="48" customWidth="1"/>
    <col min="3587" max="3587" width="16.140625" style="48" customWidth="1"/>
    <col min="3588" max="3588" width="15.42578125" style="48" customWidth="1"/>
    <col min="3589" max="3589" width="8.85546875" style="48"/>
    <col min="3590" max="3590" width="16.7109375" style="48" customWidth="1"/>
    <col min="3591" max="3591" width="8.85546875" style="48"/>
    <col min="3592" max="3592" width="11" style="48" customWidth="1"/>
    <col min="3593" max="3593" width="15.28515625" style="48" customWidth="1"/>
    <col min="3594" max="3839" width="8.85546875" style="48"/>
    <col min="3840" max="3840" width="22" style="48" customWidth="1"/>
    <col min="3841" max="3841" width="10.85546875" style="48" customWidth="1"/>
    <col min="3842" max="3842" width="11" style="48" customWidth="1"/>
    <col min="3843" max="3843" width="16.140625" style="48" customWidth="1"/>
    <col min="3844" max="3844" width="15.42578125" style="48" customWidth="1"/>
    <col min="3845" max="3845" width="8.85546875" style="48"/>
    <col min="3846" max="3846" width="16.7109375" style="48" customWidth="1"/>
    <col min="3847" max="3847" width="8.85546875" style="48"/>
    <col min="3848" max="3848" width="11" style="48" customWidth="1"/>
    <col min="3849" max="3849" width="15.28515625" style="48" customWidth="1"/>
    <col min="3850" max="4095" width="8.85546875" style="48"/>
    <col min="4096" max="4096" width="22" style="48" customWidth="1"/>
    <col min="4097" max="4097" width="10.85546875" style="48" customWidth="1"/>
    <col min="4098" max="4098" width="11" style="48" customWidth="1"/>
    <col min="4099" max="4099" width="16.140625" style="48" customWidth="1"/>
    <col min="4100" max="4100" width="15.42578125" style="48" customWidth="1"/>
    <col min="4101" max="4101" width="8.85546875" style="48"/>
    <col min="4102" max="4102" width="16.7109375" style="48" customWidth="1"/>
    <col min="4103" max="4103" width="8.85546875" style="48"/>
    <col min="4104" max="4104" width="11" style="48" customWidth="1"/>
    <col min="4105" max="4105" width="15.28515625" style="48" customWidth="1"/>
    <col min="4106" max="4351" width="8.85546875" style="48"/>
    <col min="4352" max="4352" width="22" style="48" customWidth="1"/>
    <col min="4353" max="4353" width="10.85546875" style="48" customWidth="1"/>
    <col min="4354" max="4354" width="11" style="48" customWidth="1"/>
    <col min="4355" max="4355" width="16.140625" style="48" customWidth="1"/>
    <col min="4356" max="4356" width="15.42578125" style="48" customWidth="1"/>
    <col min="4357" max="4357" width="8.85546875" style="48"/>
    <col min="4358" max="4358" width="16.7109375" style="48" customWidth="1"/>
    <col min="4359" max="4359" width="8.85546875" style="48"/>
    <col min="4360" max="4360" width="11" style="48" customWidth="1"/>
    <col min="4361" max="4361" width="15.28515625" style="48" customWidth="1"/>
    <col min="4362" max="4607" width="8.85546875" style="48"/>
    <col min="4608" max="4608" width="22" style="48" customWidth="1"/>
    <col min="4609" max="4609" width="10.85546875" style="48" customWidth="1"/>
    <col min="4610" max="4610" width="11" style="48" customWidth="1"/>
    <col min="4611" max="4611" width="16.140625" style="48" customWidth="1"/>
    <col min="4612" max="4612" width="15.42578125" style="48" customWidth="1"/>
    <col min="4613" max="4613" width="8.85546875" style="48"/>
    <col min="4614" max="4614" width="16.7109375" style="48" customWidth="1"/>
    <col min="4615" max="4615" width="8.85546875" style="48"/>
    <col min="4616" max="4616" width="11" style="48" customWidth="1"/>
    <col min="4617" max="4617" width="15.28515625" style="48" customWidth="1"/>
    <col min="4618" max="4863" width="8.85546875" style="48"/>
    <col min="4864" max="4864" width="22" style="48" customWidth="1"/>
    <col min="4865" max="4865" width="10.85546875" style="48" customWidth="1"/>
    <col min="4866" max="4866" width="11" style="48" customWidth="1"/>
    <col min="4867" max="4867" width="16.140625" style="48" customWidth="1"/>
    <col min="4868" max="4868" width="15.42578125" style="48" customWidth="1"/>
    <col min="4869" max="4869" width="8.85546875" style="48"/>
    <col min="4870" max="4870" width="16.7109375" style="48" customWidth="1"/>
    <col min="4871" max="4871" width="8.85546875" style="48"/>
    <col min="4872" max="4872" width="11" style="48" customWidth="1"/>
    <col min="4873" max="4873" width="15.28515625" style="48" customWidth="1"/>
    <col min="4874" max="5119" width="8.85546875" style="48"/>
    <col min="5120" max="5120" width="22" style="48" customWidth="1"/>
    <col min="5121" max="5121" width="10.85546875" style="48" customWidth="1"/>
    <col min="5122" max="5122" width="11" style="48" customWidth="1"/>
    <col min="5123" max="5123" width="16.140625" style="48" customWidth="1"/>
    <col min="5124" max="5124" width="15.42578125" style="48" customWidth="1"/>
    <col min="5125" max="5125" width="8.85546875" style="48"/>
    <col min="5126" max="5126" width="16.7109375" style="48" customWidth="1"/>
    <col min="5127" max="5127" width="8.85546875" style="48"/>
    <col min="5128" max="5128" width="11" style="48" customWidth="1"/>
    <col min="5129" max="5129" width="15.28515625" style="48" customWidth="1"/>
    <col min="5130" max="5375" width="8.85546875" style="48"/>
    <col min="5376" max="5376" width="22" style="48" customWidth="1"/>
    <col min="5377" max="5377" width="10.85546875" style="48" customWidth="1"/>
    <col min="5378" max="5378" width="11" style="48" customWidth="1"/>
    <col min="5379" max="5379" width="16.140625" style="48" customWidth="1"/>
    <col min="5380" max="5380" width="15.42578125" style="48" customWidth="1"/>
    <col min="5381" max="5381" width="8.85546875" style="48"/>
    <col min="5382" max="5382" width="16.7109375" style="48" customWidth="1"/>
    <col min="5383" max="5383" width="8.85546875" style="48"/>
    <col min="5384" max="5384" width="11" style="48" customWidth="1"/>
    <col min="5385" max="5385" width="15.28515625" style="48" customWidth="1"/>
    <col min="5386" max="5631" width="8.85546875" style="48"/>
    <col min="5632" max="5632" width="22" style="48" customWidth="1"/>
    <col min="5633" max="5633" width="10.85546875" style="48" customWidth="1"/>
    <col min="5634" max="5634" width="11" style="48" customWidth="1"/>
    <col min="5635" max="5635" width="16.140625" style="48" customWidth="1"/>
    <col min="5636" max="5636" width="15.42578125" style="48" customWidth="1"/>
    <col min="5637" max="5637" width="8.85546875" style="48"/>
    <col min="5638" max="5638" width="16.7109375" style="48" customWidth="1"/>
    <col min="5639" max="5639" width="8.85546875" style="48"/>
    <col min="5640" max="5640" width="11" style="48" customWidth="1"/>
    <col min="5641" max="5641" width="15.28515625" style="48" customWidth="1"/>
    <col min="5642" max="5887" width="8.85546875" style="48"/>
    <col min="5888" max="5888" width="22" style="48" customWidth="1"/>
    <col min="5889" max="5889" width="10.85546875" style="48" customWidth="1"/>
    <col min="5890" max="5890" width="11" style="48" customWidth="1"/>
    <col min="5891" max="5891" width="16.140625" style="48" customWidth="1"/>
    <col min="5892" max="5892" width="15.42578125" style="48" customWidth="1"/>
    <col min="5893" max="5893" width="8.85546875" style="48"/>
    <col min="5894" max="5894" width="16.7109375" style="48" customWidth="1"/>
    <col min="5895" max="5895" width="8.85546875" style="48"/>
    <col min="5896" max="5896" width="11" style="48" customWidth="1"/>
    <col min="5897" max="5897" width="15.28515625" style="48" customWidth="1"/>
    <col min="5898" max="6143" width="8.85546875" style="48"/>
    <col min="6144" max="6144" width="22" style="48" customWidth="1"/>
    <col min="6145" max="6145" width="10.85546875" style="48" customWidth="1"/>
    <col min="6146" max="6146" width="11" style="48" customWidth="1"/>
    <col min="6147" max="6147" width="16.140625" style="48" customWidth="1"/>
    <col min="6148" max="6148" width="15.42578125" style="48" customWidth="1"/>
    <col min="6149" max="6149" width="8.85546875" style="48"/>
    <col min="6150" max="6150" width="16.7109375" style="48" customWidth="1"/>
    <col min="6151" max="6151" width="8.85546875" style="48"/>
    <col min="6152" max="6152" width="11" style="48" customWidth="1"/>
    <col min="6153" max="6153" width="15.28515625" style="48" customWidth="1"/>
    <col min="6154" max="6399" width="8.85546875" style="48"/>
    <col min="6400" max="6400" width="22" style="48" customWidth="1"/>
    <col min="6401" max="6401" width="10.85546875" style="48" customWidth="1"/>
    <col min="6402" max="6402" width="11" style="48" customWidth="1"/>
    <col min="6403" max="6403" width="16.140625" style="48" customWidth="1"/>
    <col min="6404" max="6404" width="15.42578125" style="48" customWidth="1"/>
    <col min="6405" max="6405" width="8.85546875" style="48"/>
    <col min="6406" max="6406" width="16.7109375" style="48" customWidth="1"/>
    <col min="6407" max="6407" width="8.85546875" style="48"/>
    <col min="6408" max="6408" width="11" style="48" customWidth="1"/>
    <col min="6409" max="6409" width="15.28515625" style="48" customWidth="1"/>
    <col min="6410" max="6655" width="8.85546875" style="48"/>
    <col min="6656" max="6656" width="22" style="48" customWidth="1"/>
    <col min="6657" max="6657" width="10.85546875" style="48" customWidth="1"/>
    <col min="6658" max="6658" width="11" style="48" customWidth="1"/>
    <col min="6659" max="6659" width="16.140625" style="48" customWidth="1"/>
    <col min="6660" max="6660" width="15.42578125" style="48" customWidth="1"/>
    <col min="6661" max="6661" width="8.85546875" style="48"/>
    <col min="6662" max="6662" width="16.7109375" style="48" customWidth="1"/>
    <col min="6663" max="6663" width="8.85546875" style="48"/>
    <col min="6664" max="6664" width="11" style="48" customWidth="1"/>
    <col min="6665" max="6665" width="15.28515625" style="48" customWidth="1"/>
    <col min="6666" max="6911" width="8.85546875" style="48"/>
    <col min="6912" max="6912" width="22" style="48" customWidth="1"/>
    <col min="6913" max="6913" width="10.85546875" style="48" customWidth="1"/>
    <col min="6914" max="6914" width="11" style="48" customWidth="1"/>
    <col min="6915" max="6915" width="16.140625" style="48" customWidth="1"/>
    <col min="6916" max="6916" width="15.42578125" style="48" customWidth="1"/>
    <col min="6917" max="6917" width="8.85546875" style="48"/>
    <col min="6918" max="6918" width="16.7109375" style="48" customWidth="1"/>
    <col min="6919" max="6919" width="8.85546875" style="48"/>
    <col min="6920" max="6920" width="11" style="48" customWidth="1"/>
    <col min="6921" max="6921" width="15.28515625" style="48" customWidth="1"/>
    <col min="6922" max="7167" width="8.85546875" style="48"/>
    <col min="7168" max="7168" width="22" style="48" customWidth="1"/>
    <col min="7169" max="7169" width="10.85546875" style="48" customWidth="1"/>
    <col min="7170" max="7170" width="11" style="48" customWidth="1"/>
    <col min="7171" max="7171" width="16.140625" style="48" customWidth="1"/>
    <col min="7172" max="7172" width="15.42578125" style="48" customWidth="1"/>
    <col min="7173" max="7173" width="8.85546875" style="48"/>
    <col min="7174" max="7174" width="16.7109375" style="48" customWidth="1"/>
    <col min="7175" max="7175" width="8.85546875" style="48"/>
    <col min="7176" max="7176" width="11" style="48" customWidth="1"/>
    <col min="7177" max="7177" width="15.28515625" style="48" customWidth="1"/>
    <col min="7178" max="7423" width="8.85546875" style="48"/>
    <col min="7424" max="7424" width="22" style="48" customWidth="1"/>
    <col min="7425" max="7425" width="10.85546875" style="48" customWidth="1"/>
    <col min="7426" max="7426" width="11" style="48" customWidth="1"/>
    <col min="7427" max="7427" width="16.140625" style="48" customWidth="1"/>
    <col min="7428" max="7428" width="15.42578125" style="48" customWidth="1"/>
    <col min="7429" max="7429" width="8.85546875" style="48"/>
    <col min="7430" max="7430" width="16.7109375" style="48" customWidth="1"/>
    <col min="7431" max="7431" width="8.85546875" style="48"/>
    <col min="7432" max="7432" width="11" style="48" customWidth="1"/>
    <col min="7433" max="7433" width="15.28515625" style="48" customWidth="1"/>
    <col min="7434" max="7679" width="8.85546875" style="48"/>
    <col min="7680" max="7680" width="22" style="48" customWidth="1"/>
    <col min="7681" max="7681" width="10.85546875" style="48" customWidth="1"/>
    <col min="7682" max="7682" width="11" style="48" customWidth="1"/>
    <col min="7683" max="7683" width="16.140625" style="48" customWidth="1"/>
    <col min="7684" max="7684" width="15.42578125" style="48" customWidth="1"/>
    <col min="7685" max="7685" width="8.85546875" style="48"/>
    <col min="7686" max="7686" width="16.7109375" style="48" customWidth="1"/>
    <col min="7687" max="7687" width="8.85546875" style="48"/>
    <col min="7688" max="7688" width="11" style="48" customWidth="1"/>
    <col min="7689" max="7689" width="15.28515625" style="48" customWidth="1"/>
    <col min="7690" max="7935" width="8.85546875" style="48"/>
    <col min="7936" max="7936" width="22" style="48" customWidth="1"/>
    <col min="7937" max="7937" width="10.85546875" style="48" customWidth="1"/>
    <col min="7938" max="7938" width="11" style="48" customWidth="1"/>
    <col min="7939" max="7939" width="16.140625" style="48" customWidth="1"/>
    <col min="7940" max="7940" width="15.42578125" style="48" customWidth="1"/>
    <col min="7941" max="7941" width="8.85546875" style="48"/>
    <col min="7942" max="7942" width="16.7109375" style="48" customWidth="1"/>
    <col min="7943" max="7943" width="8.85546875" style="48"/>
    <col min="7944" max="7944" width="11" style="48" customWidth="1"/>
    <col min="7945" max="7945" width="15.28515625" style="48" customWidth="1"/>
    <col min="7946" max="8191" width="8.85546875" style="48"/>
    <col min="8192" max="8192" width="22" style="48" customWidth="1"/>
    <col min="8193" max="8193" width="10.85546875" style="48" customWidth="1"/>
    <col min="8194" max="8194" width="11" style="48" customWidth="1"/>
    <col min="8195" max="8195" width="16.140625" style="48" customWidth="1"/>
    <col min="8196" max="8196" width="15.42578125" style="48" customWidth="1"/>
    <col min="8197" max="8197" width="8.85546875" style="48"/>
    <col min="8198" max="8198" width="16.7109375" style="48" customWidth="1"/>
    <col min="8199" max="8199" width="8.85546875" style="48"/>
    <col min="8200" max="8200" width="11" style="48" customWidth="1"/>
    <col min="8201" max="8201" width="15.28515625" style="48" customWidth="1"/>
    <col min="8202" max="8447" width="8.85546875" style="48"/>
    <col min="8448" max="8448" width="22" style="48" customWidth="1"/>
    <col min="8449" max="8449" width="10.85546875" style="48" customWidth="1"/>
    <col min="8450" max="8450" width="11" style="48" customWidth="1"/>
    <col min="8451" max="8451" width="16.140625" style="48" customWidth="1"/>
    <col min="8452" max="8452" width="15.42578125" style="48" customWidth="1"/>
    <col min="8453" max="8453" width="8.85546875" style="48"/>
    <col min="8454" max="8454" width="16.7109375" style="48" customWidth="1"/>
    <col min="8455" max="8455" width="8.85546875" style="48"/>
    <col min="8456" max="8456" width="11" style="48" customWidth="1"/>
    <col min="8457" max="8457" width="15.28515625" style="48" customWidth="1"/>
    <col min="8458" max="8703" width="8.85546875" style="48"/>
    <col min="8704" max="8704" width="22" style="48" customWidth="1"/>
    <col min="8705" max="8705" width="10.85546875" style="48" customWidth="1"/>
    <col min="8706" max="8706" width="11" style="48" customWidth="1"/>
    <col min="8707" max="8707" width="16.140625" style="48" customWidth="1"/>
    <col min="8708" max="8708" width="15.42578125" style="48" customWidth="1"/>
    <col min="8709" max="8709" width="8.85546875" style="48"/>
    <col min="8710" max="8710" width="16.7109375" style="48" customWidth="1"/>
    <col min="8711" max="8711" width="8.85546875" style="48"/>
    <col min="8712" max="8712" width="11" style="48" customWidth="1"/>
    <col min="8713" max="8713" width="15.28515625" style="48" customWidth="1"/>
    <col min="8714" max="8959" width="8.85546875" style="48"/>
    <col min="8960" max="8960" width="22" style="48" customWidth="1"/>
    <col min="8961" max="8961" width="10.85546875" style="48" customWidth="1"/>
    <col min="8962" max="8962" width="11" style="48" customWidth="1"/>
    <col min="8963" max="8963" width="16.140625" style="48" customWidth="1"/>
    <col min="8964" max="8964" width="15.42578125" style="48" customWidth="1"/>
    <col min="8965" max="8965" width="8.85546875" style="48"/>
    <col min="8966" max="8966" width="16.7109375" style="48" customWidth="1"/>
    <col min="8967" max="8967" width="8.85546875" style="48"/>
    <col min="8968" max="8968" width="11" style="48" customWidth="1"/>
    <col min="8969" max="8969" width="15.28515625" style="48" customWidth="1"/>
    <col min="8970" max="9215" width="8.85546875" style="48"/>
    <col min="9216" max="9216" width="22" style="48" customWidth="1"/>
    <col min="9217" max="9217" width="10.85546875" style="48" customWidth="1"/>
    <col min="9218" max="9218" width="11" style="48" customWidth="1"/>
    <col min="9219" max="9219" width="16.140625" style="48" customWidth="1"/>
    <col min="9220" max="9220" width="15.42578125" style="48" customWidth="1"/>
    <col min="9221" max="9221" width="8.85546875" style="48"/>
    <col min="9222" max="9222" width="16.7109375" style="48" customWidth="1"/>
    <col min="9223" max="9223" width="8.85546875" style="48"/>
    <col min="9224" max="9224" width="11" style="48" customWidth="1"/>
    <col min="9225" max="9225" width="15.28515625" style="48" customWidth="1"/>
    <col min="9226" max="9471" width="8.85546875" style="48"/>
    <col min="9472" max="9472" width="22" style="48" customWidth="1"/>
    <col min="9473" max="9473" width="10.85546875" style="48" customWidth="1"/>
    <col min="9474" max="9474" width="11" style="48" customWidth="1"/>
    <col min="9475" max="9475" width="16.140625" style="48" customWidth="1"/>
    <col min="9476" max="9476" width="15.42578125" style="48" customWidth="1"/>
    <col min="9477" max="9477" width="8.85546875" style="48"/>
    <col min="9478" max="9478" width="16.7109375" style="48" customWidth="1"/>
    <col min="9479" max="9479" width="8.85546875" style="48"/>
    <col min="9480" max="9480" width="11" style="48" customWidth="1"/>
    <col min="9481" max="9481" width="15.28515625" style="48" customWidth="1"/>
    <col min="9482" max="9727" width="8.85546875" style="48"/>
    <col min="9728" max="9728" width="22" style="48" customWidth="1"/>
    <col min="9729" max="9729" width="10.85546875" style="48" customWidth="1"/>
    <col min="9730" max="9730" width="11" style="48" customWidth="1"/>
    <col min="9731" max="9731" width="16.140625" style="48" customWidth="1"/>
    <col min="9732" max="9732" width="15.42578125" style="48" customWidth="1"/>
    <col min="9733" max="9733" width="8.85546875" style="48"/>
    <col min="9734" max="9734" width="16.7109375" style="48" customWidth="1"/>
    <col min="9735" max="9735" width="8.85546875" style="48"/>
    <col min="9736" max="9736" width="11" style="48" customWidth="1"/>
    <col min="9737" max="9737" width="15.28515625" style="48" customWidth="1"/>
    <col min="9738" max="9983" width="8.85546875" style="48"/>
    <col min="9984" max="9984" width="22" style="48" customWidth="1"/>
    <col min="9985" max="9985" width="10.85546875" style="48" customWidth="1"/>
    <col min="9986" max="9986" width="11" style="48" customWidth="1"/>
    <col min="9987" max="9987" width="16.140625" style="48" customWidth="1"/>
    <col min="9988" max="9988" width="15.42578125" style="48" customWidth="1"/>
    <col min="9989" max="9989" width="8.85546875" style="48"/>
    <col min="9990" max="9990" width="16.7109375" style="48" customWidth="1"/>
    <col min="9991" max="9991" width="8.85546875" style="48"/>
    <col min="9992" max="9992" width="11" style="48" customWidth="1"/>
    <col min="9993" max="9993" width="15.28515625" style="48" customWidth="1"/>
    <col min="9994" max="10239" width="8.85546875" style="48"/>
    <col min="10240" max="10240" width="22" style="48" customWidth="1"/>
    <col min="10241" max="10241" width="10.85546875" style="48" customWidth="1"/>
    <col min="10242" max="10242" width="11" style="48" customWidth="1"/>
    <col min="10243" max="10243" width="16.140625" style="48" customWidth="1"/>
    <col min="10244" max="10244" width="15.42578125" style="48" customWidth="1"/>
    <col min="10245" max="10245" width="8.85546875" style="48"/>
    <col min="10246" max="10246" width="16.7109375" style="48" customWidth="1"/>
    <col min="10247" max="10247" width="8.85546875" style="48"/>
    <col min="10248" max="10248" width="11" style="48" customWidth="1"/>
    <col min="10249" max="10249" width="15.28515625" style="48" customWidth="1"/>
    <col min="10250" max="10495" width="8.85546875" style="48"/>
    <col min="10496" max="10496" width="22" style="48" customWidth="1"/>
    <col min="10497" max="10497" width="10.85546875" style="48" customWidth="1"/>
    <col min="10498" max="10498" width="11" style="48" customWidth="1"/>
    <col min="10499" max="10499" width="16.140625" style="48" customWidth="1"/>
    <col min="10500" max="10500" width="15.42578125" style="48" customWidth="1"/>
    <col min="10501" max="10501" width="8.85546875" style="48"/>
    <col min="10502" max="10502" width="16.7109375" style="48" customWidth="1"/>
    <col min="10503" max="10503" width="8.85546875" style="48"/>
    <col min="10504" max="10504" width="11" style="48" customWidth="1"/>
    <col min="10505" max="10505" width="15.28515625" style="48" customWidth="1"/>
    <col min="10506" max="10751" width="8.85546875" style="48"/>
    <col min="10752" max="10752" width="22" style="48" customWidth="1"/>
    <col min="10753" max="10753" width="10.85546875" style="48" customWidth="1"/>
    <col min="10754" max="10754" width="11" style="48" customWidth="1"/>
    <col min="10755" max="10755" width="16.140625" style="48" customWidth="1"/>
    <col min="10756" max="10756" width="15.42578125" style="48" customWidth="1"/>
    <col min="10757" max="10757" width="8.85546875" style="48"/>
    <col min="10758" max="10758" width="16.7109375" style="48" customWidth="1"/>
    <col min="10759" max="10759" width="8.85546875" style="48"/>
    <col min="10760" max="10760" width="11" style="48" customWidth="1"/>
    <col min="10761" max="10761" width="15.28515625" style="48" customWidth="1"/>
    <col min="10762" max="11007" width="8.85546875" style="48"/>
    <col min="11008" max="11008" width="22" style="48" customWidth="1"/>
    <col min="11009" max="11009" width="10.85546875" style="48" customWidth="1"/>
    <col min="11010" max="11010" width="11" style="48" customWidth="1"/>
    <col min="11011" max="11011" width="16.140625" style="48" customWidth="1"/>
    <col min="11012" max="11012" width="15.42578125" style="48" customWidth="1"/>
    <col min="11013" max="11013" width="8.85546875" style="48"/>
    <col min="11014" max="11014" width="16.7109375" style="48" customWidth="1"/>
    <col min="11015" max="11015" width="8.85546875" style="48"/>
    <col min="11016" max="11016" width="11" style="48" customWidth="1"/>
    <col min="11017" max="11017" width="15.28515625" style="48" customWidth="1"/>
    <col min="11018" max="11263" width="8.85546875" style="48"/>
    <col min="11264" max="11264" width="22" style="48" customWidth="1"/>
    <col min="11265" max="11265" width="10.85546875" style="48" customWidth="1"/>
    <col min="11266" max="11266" width="11" style="48" customWidth="1"/>
    <col min="11267" max="11267" width="16.140625" style="48" customWidth="1"/>
    <col min="11268" max="11268" width="15.42578125" style="48" customWidth="1"/>
    <col min="11269" max="11269" width="8.85546875" style="48"/>
    <col min="11270" max="11270" width="16.7109375" style="48" customWidth="1"/>
    <col min="11271" max="11271" width="8.85546875" style="48"/>
    <col min="11272" max="11272" width="11" style="48" customWidth="1"/>
    <col min="11273" max="11273" width="15.28515625" style="48" customWidth="1"/>
    <col min="11274" max="11519" width="8.85546875" style="48"/>
    <col min="11520" max="11520" width="22" style="48" customWidth="1"/>
    <col min="11521" max="11521" width="10.85546875" style="48" customWidth="1"/>
    <col min="11522" max="11522" width="11" style="48" customWidth="1"/>
    <col min="11523" max="11523" width="16.140625" style="48" customWidth="1"/>
    <col min="11524" max="11524" width="15.42578125" style="48" customWidth="1"/>
    <col min="11525" max="11525" width="8.85546875" style="48"/>
    <col min="11526" max="11526" width="16.7109375" style="48" customWidth="1"/>
    <col min="11527" max="11527" width="8.85546875" style="48"/>
    <col min="11528" max="11528" width="11" style="48" customWidth="1"/>
    <col min="11529" max="11529" width="15.28515625" style="48" customWidth="1"/>
    <col min="11530" max="11775" width="8.85546875" style="48"/>
    <col min="11776" max="11776" width="22" style="48" customWidth="1"/>
    <col min="11777" max="11777" width="10.85546875" style="48" customWidth="1"/>
    <col min="11778" max="11778" width="11" style="48" customWidth="1"/>
    <col min="11779" max="11779" width="16.140625" style="48" customWidth="1"/>
    <col min="11780" max="11780" width="15.42578125" style="48" customWidth="1"/>
    <col min="11781" max="11781" width="8.85546875" style="48"/>
    <col min="11782" max="11782" width="16.7109375" style="48" customWidth="1"/>
    <col min="11783" max="11783" width="8.85546875" style="48"/>
    <col min="11784" max="11784" width="11" style="48" customWidth="1"/>
    <col min="11785" max="11785" width="15.28515625" style="48" customWidth="1"/>
    <col min="11786" max="12031" width="8.85546875" style="48"/>
    <col min="12032" max="12032" width="22" style="48" customWidth="1"/>
    <col min="12033" max="12033" width="10.85546875" style="48" customWidth="1"/>
    <col min="12034" max="12034" width="11" style="48" customWidth="1"/>
    <col min="12035" max="12035" width="16.140625" style="48" customWidth="1"/>
    <col min="12036" max="12036" width="15.42578125" style="48" customWidth="1"/>
    <col min="12037" max="12037" width="8.85546875" style="48"/>
    <col min="12038" max="12038" width="16.7109375" style="48" customWidth="1"/>
    <col min="12039" max="12039" width="8.85546875" style="48"/>
    <col min="12040" max="12040" width="11" style="48" customWidth="1"/>
    <col min="12041" max="12041" width="15.28515625" style="48" customWidth="1"/>
    <col min="12042" max="12287" width="8.85546875" style="48"/>
    <col min="12288" max="12288" width="22" style="48" customWidth="1"/>
    <col min="12289" max="12289" width="10.85546875" style="48" customWidth="1"/>
    <col min="12290" max="12290" width="11" style="48" customWidth="1"/>
    <col min="12291" max="12291" width="16.140625" style="48" customWidth="1"/>
    <col min="12292" max="12292" width="15.42578125" style="48" customWidth="1"/>
    <col min="12293" max="12293" width="8.85546875" style="48"/>
    <col min="12294" max="12294" width="16.7109375" style="48" customWidth="1"/>
    <col min="12295" max="12295" width="8.85546875" style="48"/>
    <col min="12296" max="12296" width="11" style="48" customWidth="1"/>
    <col min="12297" max="12297" width="15.28515625" style="48" customWidth="1"/>
    <col min="12298" max="12543" width="8.85546875" style="48"/>
    <col min="12544" max="12544" width="22" style="48" customWidth="1"/>
    <col min="12545" max="12545" width="10.85546875" style="48" customWidth="1"/>
    <col min="12546" max="12546" width="11" style="48" customWidth="1"/>
    <col min="12547" max="12547" width="16.140625" style="48" customWidth="1"/>
    <col min="12548" max="12548" width="15.42578125" style="48" customWidth="1"/>
    <col min="12549" max="12549" width="8.85546875" style="48"/>
    <col min="12550" max="12550" width="16.7109375" style="48" customWidth="1"/>
    <col min="12551" max="12551" width="8.85546875" style="48"/>
    <col min="12552" max="12552" width="11" style="48" customWidth="1"/>
    <col min="12553" max="12553" width="15.28515625" style="48" customWidth="1"/>
    <col min="12554" max="12799" width="8.85546875" style="48"/>
    <col min="12800" max="12800" width="22" style="48" customWidth="1"/>
    <col min="12801" max="12801" width="10.85546875" style="48" customWidth="1"/>
    <col min="12802" max="12802" width="11" style="48" customWidth="1"/>
    <col min="12803" max="12803" width="16.140625" style="48" customWidth="1"/>
    <col min="12804" max="12804" width="15.42578125" style="48" customWidth="1"/>
    <col min="12805" max="12805" width="8.85546875" style="48"/>
    <col min="12806" max="12806" width="16.7109375" style="48" customWidth="1"/>
    <col min="12807" max="12807" width="8.85546875" style="48"/>
    <col min="12808" max="12808" width="11" style="48" customWidth="1"/>
    <col min="12809" max="12809" width="15.28515625" style="48" customWidth="1"/>
    <col min="12810" max="13055" width="8.85546875" style="48"/>
    <col min="13056" max="13056" width="22" style="48" customWidth="1"/>
    <col min="13057" max="13057" width="10.85546875" style="48" customWidth="1"/>
    <col min="13058" max="13058" width="11" style="48" customWidth="1"/>
    <col min="13059" max="13059" width="16.140625" style="48" customWidth="1"/>
    <col min="13060" max="13060" width="15.42578125" style="48" customWidth="1"/>
    <col min="13061" max="13061" width="8.85546875" style="48"/>
    <col min="13062" max="13062" width="16.7109375" style="48" customWidth="1"/>
    <col min="13063" max="13063" width="8.85546875" style="48"/>
    <col min="13064" max="13064" width="11" style="48" customWidth="1"/>
    <col min="13065" max="13065" width="15.28515625" style="48" customWidth="1"/>
    <col min="13066" max="13311" width="8.85546875" style="48"/>
    <col min="13312" max="13312" width="22" style="48" customWidth="1"/>
    <col min="13313" max="13313" width="10.85546875" style="48" customWidth="1"/>
    <col min="13314" max="13314" width="11" style="48" customWidth="1"/>
    <col min="13315" max="13315" width="16.140625" style="48" customWidth="1"/>
    <col min="13316" max="13316" width="15.42578125" style="48" customWidth="1"/>
    <col min="13317" max="13317" width="8.85546875" style="48"/>
    <col min="13318" max="13318" width="16.7109375" style="48" customWidth="1"/>
    <col min="13319" max="13319" width="8.85546875" style="48"/>
    <col min="13320" max="13320" width="11" style="48" customWidth="1"/>
    <col min="13321" max="13321" width="15.28515625" style="48" customWidth="1"/>
    <col min="13322" max="13567" width="8.85546875" style="48"/>
    <col min="13568" max="13568" width="22" style="48" customWidth="1"/>
    <col min="13569" max="13569" width="10.85546875" style="48" customWidth="1"/>
    <col min="13570" max="13570" width="11" style="48" customWidth="1"/>
    <col min="13571" max="13571" width="16.140625" style="48" customWidth="1"/>
    <col min="13572" max="13572" width="15.42578125" style="48" customWidth="1"/>
    <col min="13573" max="13573" width="8.85546875" style="48"/>
    <col min="13574" max="13574" width="16.7109375" style="48" customWidth="1"/>
    <col min="13575" max="13575" width="8.85546875" style="48"/>
    <col min="13576" max="13576" width="11" style="48" customWidth="1"/>
    <col min="13577" max="13577" width="15.28515625" style="48" customWidth="1"/>
    <col min="13578" max="13823" width="8.85546875" style="48"/>
    <col min="13824" max="13824" width="22" style="48" customWidth="1"/>
    <col min="13825" max="13825" width="10.85546875" style="48" customWidth="1"/>
    <col min="13826" max="13826" width="11" style="48" customWidth="1"/>
    <col min="13827" max="13827" width="16.140625" style="48" customWidth="1"/>
    <col min="13828" max="13828" width="15.42578125" style="48" customWidth="1"/>
    <col min="13829" max="13829" width="8.85546875" style="48"/>
    <col min="13830" max="13830" width="16.7109375" style="48" customWidth="1"/>
    <col min="13831" max="13831" width="8.85546875" style="48"/>
    <col min="13832" max="13832" width="11" style="48" customWidth="1"/>
    <col min="13833" max="13833" width="15.28515625" style="48" customWidth="1"/>
    <col min="13834" max="14079" width="8.85546875" style="48"/>
    <col min="14080" max="14080" width="22" style="48" customWidth="1"/>
    <col min="14081" max="14081" width="10.85546875" style="48" customWidth="1"/>
    <col min="14082" max="14082" width="11" style="48" customWidth="1"/>
    <col min="14083" max="14083" width="16.140625" style="48" customWidth="1"/>
    <col min="14084" max="14084" width="15.42578125" style="48" customWidth="1"/>
    <col min="14085" max="14085" width="8.85546875" style="48"/>
    <col min="14086" max="14086" width="16.7109375" style="48" customWidth="1"/>
    <col min="14087" max="14087" width="8.85546875" style="48"/>
    <col min="14088" max="14088" width="11" style="48" customWidth="1"/>
    <col min="14089" max="14089" width="15.28515625" style="48" customWidth="1"/>
    <col min="14090" max="14335" width="8.85546875" style="48"/>
    <col min="14336" max="14336" width="22" style="48" customWidth="1"/>
    <col min="14337" max="14337" width="10.85546875" style="48" customWidth="1"/>
    <col min="14338" max="14338" width="11" style="48" customWidth="1"/>
    <col min="14339" max="14339" width="16.140625" style="48" customWidth="1"/>
    <col min="14340" max="14340" width="15.42578125" style="48" customWidth="1"/>
    <col min="14341" max="14341" width="8.85546875" style="48"/>
    <col min="14342" max="14342" width="16.7109375" style="48" customWidth="1"/>
    <col min="14343" max="14343" width="8.85546875" style="48"/>
    <col min="14344" max="14344" width="11" style="48" customWidth="1"/>
    <col min="14345" max="14345" width="15.28515625" style="48" customWidth="1"/>
    <col min="14346" max="14591" width="8.85546875" style="48"/>
    <col min="14592" max="14592" width="22" style="48" customWidth="1"/>
    <col min="14593" max="14593" width="10.85546875" style="48" customWidth="1"/>
    <col min="14594" max="14594" width="11" style="48" customWidth="1"/>
    <col min="14595" max="14595" width="16.140625" style="48" customWidth="1"/>
    <col min="14596" max="14596" width="15.42578125" style="48" customWidth="1"/>
    <col min="14597" max="14597" width="8.85546875" style="48"/>
    <col min="14598" max="14598" width="16.7109375" style="48" customWidth="1"/>
    <col min="14599" max="14599" width="8.85546875" style="48"/>
    <col min="14600" max="14600" width="11" style="48" customWidth="1"/>
    <col min="14601" max="14601" width="15.28515625" style="48" customWidth="1"/>
    <col min="14602" max="14847" width="8.85546875" style="48"/>
    <col min="14848" max="14848" width="22" style="48" customWidth="1"/>
    <col min="14849" max="14849" width="10.85546875" style="48" customWidth="1"/>
    <col min="14850" max="14850" width="11" style="48" customWidth="1"/>
    <col min="14851" max="14851" width="16.140625" style="48" customWidth="1"/>
    <col min="14852" max="14852" width="15.42578125" style="48" customWidth="1"/>
    <col min="14853" max="14853" width="8.85546875" style="48"/>
    <col min="14854" max="14854" width="16.7109375" style="48" customWidth="1"/>
    <col min="14855" max="14855" width="8.85546875" style="48"/>
    <col min="14856" max="14856" width="11" style="48" customWidth="1"/>
    <col min="14857" max="14857" width="15.28515625" style="48" customWidth="1"/>
    <col min="14858" max="15103" width="8.85546875" style="48"/>
    <col min="15104" max="15104" width="22" style="48" customWidth="1"/>
    <col min="15105" max="15105" width="10.85546875" style="48" customWidth="1"/>
    <col min="15106" max="15106" width="11" style="48" customWidth="1"/>
    <col min="15107" max="15107" width="16.140625" style="48" customWidth="1"/>
    <col min="15108" max="15108" width="15.42578125" style="48" customWidth="1"/>
    <col min="15109" max="15109" width="8.85546875" style="48"/>
    <col min="15110" max="15110" width="16.7109375" style="48" customWidth="1"/>
    <col min="15111" max="15111" width="8.85546875" style="48"/>
    <col min="15112" max="15112" width="11" style="48" customWidth="1"/>
    <col min="15113" max="15113" width="15.28515625" style="48" customWidth="1"/>
    <col min="15114" max="15359" width="8.85546875" style="48"/>
    <col min="15360" max="15360" width="22" style="48" customWidth="1"/>
    <col min="15361" max="15361" width="10.85546875" style="48" customWidth="1"/>
    <col min="15362" max="15362" width="11" style="48" customWidth="1"/>
    <col min="15363" max="15363" width="16.140625" style="48" customWidth="1"/>
    <col min="15364" max="15364" width="15.42578125" style="48" customWidth="1"/>
    <col min="15365" max="15365" width="8.85546875" style="48"/>
    <col min="15366" max="15366" width="16.7109375" style="48" customWidth="1"/>
    <col min="15367" max="15367" width="8.85546875" style="48"/>
    <col min="15368" max="15368" width="11" style="48" customWidth="1"/>
    <col min="15369" max="15369" width="15.28515625" style="48" customWidth="1"/>
    <col min="15370" max="15615" width="8.85546875" style="48"/>
    <col min="15616" max="15616" width="22" style="48" customWidth="1"/>
    <col min="15617" max="15617" width="10.85546875" style="48" customWidth="1"/>
    <col min="15618" max="15618" width="11" style="48" customWidth="1"/>
    <col min="15619" max="15619" width="16.140625" style="48" customWidth="1"/>
    <col min="15620" max="15620" width="15.42578125" style="48" customWidth="1"/>
    <col min="15621" max="15621" width="8.85546875" style="48"/>
    <col min="15622" max="15622" width="16.7109375" style="48" customWidth="1"/>
    <col min="15623" max="15623" width="8.85546875" style="48"/>
    <col min="15624" max="15624" width="11" style="48" customWidth="1"/>
    <col min="15625" max="15625" width="15.28515625" style="48" customWidth="1"/>
    <col min="15626" max="15871" width="8.85546875" style="48"/>
    <col min="15872" max="15872" width="22" style="48" customWidth="1"/>
    <col min="15873" max="15873" width="10.85546875" style="48" customWidth="1"/>
    <col min="15874" max="15874" width="11" style="48" customWidth="1"/>
    <col min="15875" max="15875" width="16.140625" style="48" customWidth="1"/>
    <col min="15876" max="15876" width="15.42578125" style="48" customWidth="1"/>
    <col min="15877" max="15877" width="8.85546875" style="48"/>
    <col min="15878" max="15878" width="16.7109375" style="48" customWidth="1"/>
    <col min="15879" max="15879" width="8.85546875" style="48"/>
    <col min="15880" max="15880" width="11" style="48" customWidth="1"/>
    <col min="15881" max="15881" width="15.28515625" style="48" customWidth="1"/>
    <col min="15882" max="16127" width="8.85546875" style="48"/>
    <col min="16128" max="16128" width="22" style="48" customWidth="1"/>
    <col min="16129" max="16129" width="10.85546875" style="48" customWidth="1"/>
    <col min="16130" max="16130" width="11" style="48" customWidth="1"/>
    <col min="16131" max="16131" width="16.140625" style="48" customWidth="1"/>
    <col min="16132" max="16132" width="15.42578125" style="48" customWidth="1"/>
    <col min="16133" max="16133" width="8.85546875" style="48"/>
    <col min="16134" max="16134" width="16.7109375" style="48" customWidth="1"/>
    <col min="16135" max="16135" width="8.85546875" style="48"/>
    <col min="16136" max="16136" width="11" style="48" customWidth="1"/>
    <col min="16137" max="16137" width="15.28515625" style="48" customWidth="1"/>
    <col min="16138" max="16384" width="8.85546875" style="48"/>
  </cols>
  <sheetData>
    <row r="1" spans="1:9" ht="18" customHeight="1" thickBot="1">
      <c r="A1" s="310"/>
      <c r="B1" s="310"/>
      <c r="C1" s="310"/>
      <c r="D1" s="310"/>
    </row>
    <row r="2" spans="1:9" ht="20.100000000000001" customHeight="1" thickBot="1">
      <c r="A2" s="49" t="s">
        <v>9</v>
      </c>
      <c r="B2" s="313"/>
      <c r="C2" s="313"/>
      <c r="D2" s="314"/>
      <c r="E2" s="50"/>
      <c r="F2" s="50"/>
    </row>
    <row r="3" spans="1:9" ht="15.75">
      <c r="A3" s="51"/>
      <c r="B3" s="52"/>
      <c r="C3" s="53"/>
      <c r="D3" s="53"/>
      <c r="E3" s="54"/>
      <c r="F3" s="55"/>
      <c r="G3" s="56"/>
      <c r="H3" s="56"/>
    </row>
    <row r="4" spans="1:9" ht="16.5" thickBot="1">
      <c r="A4" s="57" t="s">
        <v>4</v>
      </c>
      <c r="B4" s="57" t="s">
        <v>3</v>
      </c>
      <c r="C4" s="57" t="s">
        <v>5</v>
      </c>
      <c r="D4" s="57" t="s">
        <v>6</v>
      </c>
      <c r="E4" s="58"/>
      <c r="F4" s="56"/>
      <c r="G4" s="56"/>
      <c r="H4" s="56"/>
    </row>
    <row r="5" spans="1:9" ht="20.100000000000001" customHeight="1">
      <c r="A5" s="275" t="s">
        <v>39</v>
      </c>
      <c r="B5" s="276">
        <f>Exhibition!I111</f>
        <v>0</v>
      </c>
      <c r="C5" s="277">
        <v>200</v>
      </c>
      <c r="D5" s="278">
        <f t="shared" ref="D5:D10" si="0">(B5*C5)</f>
        <v>0</v>
      </c>
      <c r="E5" s="48" t="s">
        <v>11</v>
      </c>
    </row>
    <row r="6" spans="1:9" ht="20.100000000000001" customHeight="1">
      <c r="A6" s="147" t="s">
        <v>40</v>
      </c>
      <c r="B6" s="145">
        <f>Parade!I111</f>
        <v>0</v>
      </c>
      <c r="C6" s="146">
        <v>200</v>
      </c>
      <c r="D6" s="59">
        <f t="shared" si="0"/>
        <v>0</v>
      </c>
      <c r="E6" s="48" t="s">
        <v>11</v>
      </c>
    </row>
    <row r="7" spans="1:9" ht="20.100000000000001" customHeight="1">
      <c r="A7" s="147" t="s">
        <v>75</v>
      </c>
      <c r="B7" s="145">
        <f>'Parade Acces.'!I111</f>
        <v>0</v>
      </c>
      <c r="C7" s="146">
        <v>200</v>
      </c>
      <c r="D7" s="59">
        <f t="shared" si="0"/>
        <v>0</v>
      </c>
      <c r="E7" s="48" t="s">
        <v>11</v>
      </c>
    </row>
    <row r="8" spans="1:9" ht="20.100000000000001" customHeight="1">
      <c r="A8" s="291" t="s">
        <v>41</v>
      </c>
      <c r="B8" s="145">
        <f>Showtwirl!I111</f>
        <v>0</v>
      </c>
      <c r="C8" s="146">
        <v>200</v>
      </c>
      <c r="D8" s="59">
        <f t="shared" si="0"/>
        <v>0</v>
      </c>
      <c r="E8" s="48" t="s">
        <v>11</v>
      </c>
    </row>
    <row r="9" spans="1:9" ht="20.100000000000001" customHeight="1">
      <c r="A9" s="148" t="s">
        <v>76</v>
      </c>
      <c r="B9" s="145">
        <f>Traditional!I111</f>
        <v>0</v>
      </c>
      <c r="C9" s="146">
        <v>200</v>
      </c>
      <c r="D9" s="59">
        <f t="shared" si="0"/>
        <v>0</v>
      </c>
      <c r="E9" s="48" t="s">
        <v>11</v>
      </c>
    </row>
    <row r="10" spans="1:9" ht="20.100000000000001" customHeight="1">
      <c r="A10" s="272" t="s">
        <v>42</v>
      </c>
      <c r="B10" s="145">
        <f>FlagBaton!I81</f>
        <v>0</v>
      </c>
      <c r="C10" s="146">
        <v>200</v>
      </c>
      <c r="D10" s="59">
        <f t="shared" si="0"/>
        <v>0</v>
      </c>
      <c r="E10" s="48" t="s">
        <v>11</v>
      </c>
    </row>
    <row r="11" spans="1:9" ht="20.100000000000001" customHeight="1" thickBot="1">
      <c r="A11" s="60" t="s">
        <v>7</v>
      </c>
      <c r="B11" s="61">
        <f>SEZNAM!D69</f>
        <v>0</v>
      </c>
      <c r="C11" s="62">
        <v>30</v>
      </c>
      <c r="D11" s="63">
        <f>(B11*C11)</f>
        <v>0</v>
      </c>
      <c r="E11" s="311"/>
      <c r="F11" s="311"/>
      <c r="G11" s="64"/>
      <c r="H11" s="64"/>
      <c r="I11" s="64"/>
    </row>
    <row r="12" spans="1:9" ht="20.100000000000001" customHeight="1" thickBot="1">
      <c r="A12" s="65"/>
      <c r="C12" s="273" t="s">
        <v>8</v>
      </c>
      <c r="D12" s="274">
        <f>SUM(D5:D11)</f>
        <v>0</v>
      </c>
    </row>
    <row r="13" spans="1:9" ht="15.75">
      <c r="A13" s="66"/>
      <c r="B13" s="67"/>
      <c r="C13" s="68"/>
      <c r="D13" s="69"/>
      <c r="E13" s="64"/>
      <c r="F13" s="64"/>
      <c r="G13" s="64"/>
      <c r="H13" s="64"/>
    </row>
    <row r="14" spans="1:9" ht="13.35" customHeight="1">
      <c r="A14" s="312"/>
      <c r="B14" s="312"/>
      <c r="C14" s="312"/>
      <c r="D14" s="312"/>
      <c r="E14" s="312"/>
      <c r="F14" s="312"/>
      <c r="G14" s="312"/>
      <c r="H14" s="312"/>
    </row>
    <row r="15" spans="1:9">
      <c r="A15" s="70"/>
      <c r="B15" s="70"/>
      <c r="C15" s="70"/>
      <c r="D15" s="70"/>
      <c r="E15" s="70"/>
      <c r="F15" s="70"/>
      <c r="G15" s="70"/>
    </row>
    <row r="17" spans="1:7" ht="15.75" thickBot="1"/>
    <row r="18" spans="1:7" ht="16.5" thickBot="1">
      <c r="A18" s="315" t="s">
        <v>20</v>
      </c>
      <c r="B18" s="316"/>
      <c r="C18" s="317"/>
    </row>
    <row r="19" spans="1:7">
      <c r="A19" s="304"/>
      <c r="B19" s="305"/>
      <c r="C19" s="305"/>
      <c r="D19" s="305"/>
      <c r="E19" s="305"/>
      <c r="F19" s="305"/>
      <c r="G19" s="306"/>
    </row>
    <row r="20" spans="1:7">
      <c r="A20" s="307"/>
      <c r="B20" s="308"/>
      <c r="C20" s="308"/>
      <c r="D20" s="308"/>
      <c r="E20" s="308"/>
      <c r="F20" s="308"/>
      <c r="G20" s="309"/>
    </row>
    <row r="21" spans="1:7">
      <c r="A21" s="307"/>
      <c r="B21" s="308"/>
      <c r="C21" s="308"/>
      <c r="D21" s="308"/>
      <c r="E21" s="308"/>
      <c r="F21" s="308"/>
      <c r="G21" s="309"/>
    </row>
    <row r="22" spans="1:7">
      <c r="A22" s="71"/>
      <c r="B22" s="72"/>
      <c r="C22" s="72"/>
      <c r="D22" s="72"/>
      <c r="E22" s="72"/>
      <c r="F22" s="72"/>
      <c r="G22" s="73"/>
    </row>
    <row r="23" spans="1:7">
      <c r="A23" s="74" t="s">
        <v>21</v>
      </c>
      <c r="B23" s="308"/>
      <c r="C23" s="308"/>
      <c r="D23" s="308"/>
      <c r="E23" s="308"/>
      <c r="F23" s="308"/>
      <c r="G23" s="309"/>
    </row>
    <row r="24" spans="1:7">
      <c r="A24" s="75" t="s">
        <v>22</v>
      </c>
      <c r="B24" s="308"/>
      <c r="C24" s="308"/>
      <c r="D24" s="308"/>
      <c r="E24" s="308"/>
      <c r="F24" s="308"/>
      <c r="G24" s="309"/>
    </row>
    <row r="25" spans="1:7" ht="15.75" thickBot="1">
      <c r="A25" s="76" t="s">
        <v>23</v>
      </c>
      <c r="B25" s="302"/>
      <c r="C25" s="302"/>
      <c r="D25" s="302"/>
      <c r="E25" s="302"/>
      <c r="F25" s="302"/>
      <c r="G25" s="303"/>
    </row>
  </sheetData>
  <sheetProtection algorithmName="SHA-512" hashValue="PbM4UxPxxi5S68QfJVWmVL4mg+nkiQWFhvgUaNpdsH+6ZAmePqOEVzDlA7/dUBT8XlVnJd1uPjgG8EpTgYkAfA==" saltValue="1nPpHInDeuedUvL4ug02iw==" spinCount="100000" sheet="1" objects="1" scenarios="1" selectLockedCells="1"/>
  <mergeCells count="11">
    <mergeCell ref="A1:D1"/>
    <mergeCell ref="E11:F11"/>
    <mergeCell ref="A14:H14"/>
    <mergeCell ref="B2:D2"/>
    <mergeCell ref="A18:C18"/>
    <mergeCell ref="B25:G25"/>
    <mergeCell ref="A19:G19"/>
    <mergeCell ref="A20:G20"/>
    <mergeCell ref="A21:G21"/>
    <mergeCell ref="B23:G23"/>
    <mergeCell ref="B24:G24"/>
  </mergeCells>
  <pageMargins left="0.7" right="0.7" top="0.75" bottom="0.75" header="0.3" footer="0.3"/>
  <pageSetup scale="75" fitToHeight="0" orientation="portrait" horizontalDpi="204" verticalDpi="1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E48FD-BC65-554E-9792-8D844F077D4D}">
  <sheetPr>
    <tabColor rgb="FF92D050"/>
    <pageSetUpPr fitToPage="1"/>
  </sheetPr>
  <dimension ref="A1:P116"/>
  <sheetViews>
    <sheetView topLeftCell="B1" zoomScale="110" zoomScaleNormal="110" workbookViewId="0">
      <selection activeCell="M6" sqref="M6:P6"/>
    </sheetView>
  </sheetViews>
  <sheetFormatPr defaultColWidth="8.85546875" defaultRowHeight="12.75"/>
  <cols>
    <col min="1" max="1" width="6.7109375" style="77" customWidth="1"/>
    <col min="2" max="2" width="30.7109375" style="77" bestFit="1" customWidth="1"/>
    <col min="3" max="3" width="34.28515625" style="77" customWidth="1"/>
    <col min="4" max="4" width="15" style="77" customWidth="1"/>
    <col min="5" max="5" width="13" style="77" customWidth="1"/>
    <col min="6" max="6" width="11.7109375" style="77" customWidth="1"/>
    <col min="7" max="7" width="11.7109375" style="78" customWidth="1"/>
    <col min="8" max="8" width="11.7109375" style="77" customWidth="1"/>
    <col min="9" max="9" width="7.28515625" style="77" customWidth="1"/>
    <col min="10" max="10" width="9.7109375" style="77" customWidth="1"/>
    <col min="11" max="11" width="8.85546875" style="77"/>
    <col min="12" max="12" width="13" style="77" customWidth="1"/>
    <col min="13" max="13" width="16.7109375" style="77" customWidth="1"/>
    <col min="14" max="14" width="18" style="77" customWidth="1"/>
    <col min="15" max="15" width="8.7109375" style="77" customWidth="1"/>
    <col min="16" max="16384" width="8.85546875" style="77"/>
  </cols>
  <sheetData>
    <row r="1" spans="1:16" ht="13.5" thickBot="1"/>
    <row r="2" spans="1:16" ht="13.5" thickBot="1">
      <c r="B2" s="216" t="s">
        <v>46</v>
      </c>
      <c r="C2" s="322">
        <f>Fakturace!B2</f>
        <v>0</v>
      </c>
      <c r="D2" s="323"/>
    </row>
    <row r="3" spans="1:16" ht="13.5" thickBot="1">
      <c r="A3" s="80"/>
      <c r="C3" s="79"/>
      <c r="D3" s="81"/>
      <c r="E3" s="82"/>
      <c r="F3" s="82"/>
      <c r="G3" s="83"/>
      <c r="H3" s="84"/>
    </row>
    <row r="4" spans="1:16">
      <c r="A4" s="85" t="s">
        <v>16</v>
      </c>
      <c r="B4" s="86" t="s">
        <v>57</v>
      </c>
      <c r="C4" s="87" t="s">
        <v>17</v>
      </c>
      <c r="D4" s="27" t="s">
        <v>15</v>
      </c>
      <c r="E4" s="27" t="s">
        <v>0</v>
      </c>
      <c r="F4" s="28" t="s">
        <v>24</v>
      </c>
      <c r="G4" s="87" t="s">
        <v>18</v>
      </c>
      <c r="H4" s="87" t="s">
        <v>5</v>
      </c>
      <c r="I4" s="88" t="s">
        <v>3</v>
      </c>
    </row>
    <row r="5" spans="1:16" ht="13.5" thickBot="1">
      <c r="A5" s="89"/>
      <c r="B5" s="90"/>
      <c r="C5" s="90"/>
      <c r="D5" s="91"/>
      <c r="E5" s="92"/>
      <c r="F5" s="93"/>
      <c r="G5" s="94" t="s">
        <v>19</v>
      </c>
      <c r="H5" s="95">
        <v>200</v>
      </c>
      <c r="I5" s="211" t="s">
        <v>25</v>
      </c>
      <c r="J5" s="96"/>
    </row>
    <row r="6" spans="1:16">
      <c r="A6" s="97">
        <v>1</v>
      </c>
      <c r="B6" s="98" t="s">
        <v>33</v>
      </c>
      <c r="C6" s="99"/>
      <c r="D6" s="99"/>
      <c r="E6" s="100"/>
      <c r="F6" s="100"/>
      <c r="G6" s="100"/>
      <c r="H6" s="208">
        <f t="shared" ref="H6:H47" si="0">IF(D6="",0,$H$5)</f>
        <v>0</v>
      </c>
      <c r="I6" s="222">
        <f t="shared" ref="I6:I47" si="1">IF(D6="",0,1)</f>
        <v>0</v>
      </c>
      <c r="J6" s="101"/>
      <c r="K6" s="318" t="s">
        <v>44</v>
      </c>
      <c r="L6" s="318"/>
      <c r="M6" s="324"/>
      <c r="N6" s="324"/>
      <c r="O6" s="324"/>
      <c r="P6" s="324"/>
    </row>
    <row r="7" spans="1:16">
      <c r="A7" s="102">
        <v>2</v>
      </c>
      <c r="B7" s="103" t="s">
        <v>33</v>
      </c>
      <c r="C7" s="100"/>
      <c r="D7" s="100"/>
      <c r="E7" s="100"/>
      <c r="F7" s="100"/>
      <c r="G7" s="100"/>
      <c r="H7" s="208">
        <f t="shared" si="0"/>
        <v>0</v>
      </c>
      <c r="I7" s="223">
        <f t="shared" si="1"/>
        <v>0</v>
      </c>
      <c r="J7" s="101"/>
      <c r="K7" s="318" t="s">
        <v>85</v>
      </c>
      <c r="L7" s="318"/>
      <c r="M7" s="324"/>
      <c r="N7" s="324"/>
      <c r="O7" s="324"/>
      <c r="P7" s="324"/>
    </row>
    <row r="8" spans="1:16">
      <c r="A8" s="102">
        <v>3</v>
      </c>
      <c r="B8" s="103" t="s">
        <v>33</v>
      </c>
      <c r="C8" s="100"/>
      <c r="D8" s="100"/>
      <c r="E8" s="100"/>
      <c r="F8" s="100"/>
      <c r="G8" s="100"/>
      <c r="H8" s="208">
        <f t="shared" si="0"/>
        <v>0</v>
      </c>
      <c r="I8" s="223">
        <f t="shared" si="1"/>
        <v>0</v>
      </c>
      <c r="J8" s="101"/>
      <c r="K8" s="318" t="s">
        <v>86</v>
      </c>
      <c r="L8" s="318"/>
      <c r="M8" s="319"/>
      <c r="N8" s="320"/>
      <c r="O8" s="320"/>
      <c r="P8" s="321"/>
    </row>
    <row r="9" spans="1:16">
      <c r="A9" s="102">
        <v>4</v>
      </c>
      <c r="B9" s="103" t="s">
        <v>33</v>
      </c>
      <c r="C9" s="100"/>
      <c r="D9" s="100"/>
      <c r="E9" s="100"/>
      <c r="F9" s="100"/>
      <c r="G9" s="100"/>
      <c r="H9" s="208">
        <f t="shared" si="0"/>
        <v>0</v>
      </c>
      <c r="I9" s="223">
        <f t="shared" si="1"/>
        <v>0</v>
      </c>
      <c r="J9" s="101"/>
      <c r="K9" s="318" t="s">
        <v>45</v>
      </c>
      <c r="L9" s="318"/>
      <c r="M9" s="319"/>
      <c r="N9" s="320"/>
      <c r="O9" s="320"/>
      <c r="P9" s="321"/>
    </row>
    <row r="10" spans="1:16">
      <c r="A10" s="102">
        <v>5</v>
      </c>
      <c r="B10" s="103" t="s">
        <v>33</v>
      </c>
      <c r="C10" s="100"/>
      <c r="D10" s="100"/>
      <c r="E10" s="100"/>
      <c r="F10" s="100"/>
      <c r="G10" s="100"/>
      <c r="H10" s="208">
        <f t="shared" si="0"/>
        <v>0</v>
      </c>
      <c r="I10" s="223">
        <f t="shared" si="1"/>
        <v>0</v>
      </c>
      <c r="J10" s="101"/>
    </row>
    <row r="11" spans="1:16">
      <c r="A11" s="102">
        <v>6</v>
      </c>
      <c r="B11" s="103" t="s">
        <v>33</v>
      </c>
      <c r="C11" s="100"/>
      <c r="D11" s="100"/>
      <c r="E11" s="100"/>
      <c r="F11" s="100"/>
      <c r="G11" s="100"/>
      <c r="H11" s="208">
        <f t="shared" si="0"/>
        <v>0</v>
      </c>
      <c r="I11" s="223">
        <f t="shared" si="1"/>
        <v>0</v>
      </c>
      <c r="J11" s="101"/>
    </row>
    <row r="12" spans="1:16">
      <c r="A12" s="102">
        <v>7</v>
      </c>
      <c r="B12" s="103" t="s">
        <v>33</v>
      </c>
      <c r="C12" s="100"/>
      <c r="D12" s="100"/>
      <c r="E12" s="100"/>
      <c r="F12" s="100"/>
      <c r="G12" s="100"/>
      <c r="H12" s="208">
        <f t="shared" si="0"/>
        <v>0</v>
      </c>
      <c r="I12" s="223">
        <f t="shared" si="1"/>
        <v>0</v>
      </c>
      <c r="J12" s="101"/>
    </row>
    <row r="13" spans="1:16">
      <c r="A13" s="102">
        <v>8</v>
      </c>
      <c r="B13" s="103" t="s">
        <v>33</v>
      </c>
      <c r="C13" s="100"/>
      <c r="D13" s="100"/>
      <c r="E13" s="100"/>
      <c r="F13" s="100"/>
      <c r="G13" s="100"/>
      <c r="H13" s="208">
        <f t="shared" si="0"/>
        <v>0</v>
      </c>
      <c r="I13" s="223">
        <f t="shared" si="1"/>
        <v>0</v>
      </c>
      <c r="J13" s="101"/>
    </row>
    <row r="14" spans="1:16">
      <c r="A14" s="102">
        <v>9</v>
      </c>
      <c r="B14" s="103" t="s">
        <v>33</v>
      </c>
      <c r="C14" s="100"/>
      <c r="D14" s="100"/>
      <c r="E14" s="100"/>
      <c r="F14" s="100"/>
      <c r="G14" s="100"/>
      <c r="H14" s="208">
        <f t="shared" si="0"/>
        <v>0</v>
      </c>
      <c r="I14" s="223">
        <f t="shared" si="1"/>
        <v>0</v>
      </c>
      <c r="J14" s="101"/>
    </row>
    <row r="15" spans="1:16">
      <c r="A15" s="102">
        <v>10</v>
      </c>
      <c r="B15" s="103" t="s">
        <v>33</v>
      </c>
      <c r="C15" s="100"/>
      <c r="D15" s="100"/>
      <c r="E15" s="100"/>
      <c r="F15" s="100"/>
      <c r="G15" s="100"/>
      <c r="H15" s="208">
        <f t="shared" si="0"/>
        <v>0</v>
      </c>
      <c r="I15" s="223">
        <f t="shared" si="1"/>
        <v>0</v>
      </c>
      <c r="J15" s="101"/>
    </row>
    <row r="16" spans="1:16">
      <c r="A16" s="102">
        <v>11</v>
      </c>
      <c r="B16" s="103" t="s">
        <v>33</v>
      </c>
      <c r="C16" s="100"/>
      <c r="D16" s="100"/>
      <c r="E16" s="100"/>
      <c r="F16" s="100"/>
      <c r="G16" s="100"/>
      <c r="H16" s="208">
        <f t="shared" si="0"/>
        <v>0</v>
      </c>
      <c r="I16" s="223">
        <f t="shared" si="1"/>
        <v>0</v>
      </c>
      <c r="J16" s="101"/>
    </row>
    <row r="17" spans="1:16">
      <c r="A17" s="102">
        <v>12</v>
      </c>
      <c r="B17" s="103" t="s">
        <v>33</v>
      </c>
      <c r="C17" s="100"/>
      <c r="D17" s="100"/>
      <c r="E17" s="100"/>
      <c r="F17" s="100"/>
      <c r="G17" s="100"/>
      <c r="H17" s="208">
        <f t="shared" si="0"/>
        <v>0</v>
      </c>
      <c r="I17" s="223">
        <f t="shared" si="1"/>
        <v>0</v>
      </c>
      <c r="J17" s="101"/>
    </row>
    <row r="18" spans="1:16">
      <c r="A18" s="102">
        <v>13</v>
      </c>
      <c r="B18" s="103" t="s">
        <v>33</v>
      </c>
      <c r="C18" s="100"/>
      <c r="D18" s="100"/>
      <c r="E18" s="100"/>
      <c r="F18" s="100"/>
      <c r="G18" s="100"/>
      <c r="H18" s="208">
        <f t="shared" si="0"/>
        <v>0</v>
      </c>
      <c r="I18" s="223">
        <f t="shared" si="1"/>
        <v>0</v>
      </c>
      <c r="J18" s="101"/>
    </row>
    <row r="19" spans="1:16">
      <c r="A19" s="102">
        <v>14</v>
      </c>
      <c r="B19" s="103" t="s">
        <v>33</v>
      </c>
      <c r="C19" s="100"/>
      <c r="D19" s="100"/>
      <c r="E19" s="100"/>
      <c r="F19" s="100"/>
      <c r="G19" s="100"/>
      <c r="H19" s="208">
        <f t="shared" si="0"/>
        <v>0</v>
      </c>
      <c r="I19" s="223">
        <f t="shared" si="1"/>
        <v>0</v>
      </c>
      <c r="J19" s="101"/>
    </row>
    <row r="20" spans="1:16">
      <c r="A20" s="102">
        <v>15</v>
      </c>
      <c r="B20" s="103" t="s">
        <v>33</v>
      </c>
      <c r="C20" s="100"/>
      <c r="D20" s="100"/>
      <c r="E20" s="100"/>
      <c r="F20" s="100"/>
      <c r="G20" s="100"/>
      <c r="H20" s="208">
        <f t="shared" si="0"/>
        <v>0</v>
      </c>
      <c r="I20" s="223">
        <f t="shared" si="1"/>
        <v>0</v>
      </c>
      <c r="J20" s="101"/>
    </row>
    <row r="21" spans="1:16">
      <c r="A21" s="102">
        <v>16</v>
      </c>
      <c r="B21" s="103" t="s">
        <v>33</v>
      </c>
      <c r="C21" s="100"/>
      <c r="D21" s="100"/>
      <c r="E21" s="100"/>
      <c r="F21" s="100"/>
      <c r="G21" s="100"/>
      <c r="H21" s="208">
        <f t="shared" si="0"/>
        <v>0</v>
      </c>
      <c r="I21" s="223">
        <f t="shared" si="1"/>
        <v>0</v>
      </c>
      <c r="J21" s="101"/>
      <c r="K21" s="252"/>
      <c r="L21" s="252"/>
      <c r="M21" s="252"/>
      <c r="N21" s="252"/>
      <c r="O21" s="252"/>
      <c r="P21" s="252"/>
    </row>
    <row r="22" spans="1:16">
      <c r="A22" s="102">
        <v>17</v>
      </c>
      <c r="B22" s="103" t="s">
        <v>33</v>
      </c>
      <c r="C22" s="100"/>
      <c r="D22" s="100"/>
      <c r="E22" s="100"/>
      <c r="F22" s="100"/>
      <c r="G22" s="100"/>
      <c r="H22" s="208">
        <f t="shared" si="0"/>
        <v>0</v>
      </c>
      <c r="I22" s="223">
        <f t="shared" si="1"/>
        <v>0</v>
      </c>
      <c r="J22" s="101"/>
      <c r="K22" s="252"/>
      <c r="L22" s="252"/>
      <c r="M22" s="252"/>
      <c r="N22" s="252"/>
      <c r="O22" s="252"/>
      <c r="P22" s="252"/>
    </row>
    <row r="23" spans="1:16">
      <c r="A23" s="102">
        <v>18</v>
      </c>
      <c r="B23" s="103" t="s">
        <v>33</v>
      </c>
      <c r="C23" s="100"/>
      <c r="D23" s="100"/>
      <c r="E23" s="100"/>
      <c r="F23" s="100"/>
      <c r="G23" s="100"/>
      <c r="H23" s="208">
        <f t="shared" si="0"/>
        <v>0</v>
      </c>
      <c r="I23" s="223">
        <f t="shared" si="1"/>
        <v>0</v>
      </c>
      <c r="J23" s="101"/>
      <c r="K23" s="252"/>
      <c r="L23" s="252"/>
      <c r="M23" s="252"/>
      <c r="N23" s="252"/>
      <c r="O23" s="252"/>
      <c r="P23" s="252"/>
    </row>
    <row r="24" spans="1:16">
      <c r="A24" s="102">
        <v>19</v>
      </c>
      <c r="B24" s="103" t="s">
        <v>33</v>
      </c>
      <c r="C24" s="100"/>
      <c r="D24" s="100"/>
      <c r="E24" s="100"/>
      <c r="F24" s="100"/>
      <c r="G24" s="100"/>
      <c r="H24" s="208">
        <f t="shared" si="0"/>
        <v>0</v>
      </c>
      <c r="I24" s="223">
        <f t="shared" si="1"/>
        <v>0</v>
      </c>
      <c r="J24" s="101"/>
      <c r="K24" s="252"/>
      <c r="L24" s="252"/>
      <c r="M24" s="252"/>
      <c r="N24" s="252"/>
      <c r="O24" s="252"/>
      <c r="P24" s="252"/>
    </row>
    <row r="25" spans="1:16">
      <c r="A25" s="102">
        <v>20</v>
      </c>
      <c r="B25" s="103" t="s">
        <v>33</v>
      </c>
      <c r="C25" s="100"/>
      <c r="D25" s="100"/>
      <c r="E25" s="100"/>
      <c r="F25" s="100"/>
      <c r="G25" s="100"/>
      <c r="H25" s="208">
        <f t="shared" si="0"/>
        <v>0</v>
      </c>
      <c r="I25" s="223">
        <f t="shared" si="1"/>
        <v>0</v>
      </c>
      <c r="J25" s="101"/>
      <c r="K25" s="252"/>
      <c r="L25" s="252"/>
      <c r="M25" s="252"/>
      <c r="N25" s="252"/>
      <c r="O25" s="252"/>
      <c r="P25" s="252"/>
    </row>
    <row r="26" spans="1:16">
      <c r="A26" s="102">
        <v>21</v>
      </c>
      <c r="B26" s="103" t="s">
        <v>33</v>
      </c>
      <c r="C26" s="100"/>
      <c r="D26" s="100"/>
      <c r="E26" s="100"/>
      <c r="F26" s="100"/>
      <c r="G26" s="100"/>
      <c r="H26" s="208">
        <f t="shared" si="0"/>
        <v>0</v>
      </c>
      <c r="I26" s="223">
        <f t="shared" si="1"/>
        <v>0</v>
      </c>
      <c r="J26" s="101"/>
      <c r="K26" s="252"/>
      <c r="L26" s="252"/>
      <c r="M26" s="252"/>
      <c r="N26" s="252"/>
      <c r="O26" s="252"/>
      <c r="P26" s="252"/>
    </row>
    <row r="27" spans="1:16">
      <c r="A27" s="102">
        <v>22</v>
      </c>
      <c r="B27" s="103" t="s">
        <v>33</v>
      </c>
      <c r="C27" s="100"/>
      <c r="D27" s="100"/>
      <c r="E27" s="100"/>
      <c r="F27" s="100"/>
      <c r="G27" s="100"/>
      <c r="H27" s="208">
        <f t="shared" si="0"/>
        <v>0</v>
      </c>
      <c r="I27" s="223">
        <f t="shared" si="1"/>
        <v>0</v>
      </c>
      <c r="J27" s="101"/>
      <c r="K27" s="252"/>
      <c r="L27" s="252"/>
      <c r="M27" s="252"/>
      <c r="N27" s="252"/>
      <c r="O27" s="252"/>
      <c r="P27" s="252"/>
    </row>
    <row r="28" spans="1:16">
      <c r="A28" s="102">
        <v>23</v>
      </c>
      <c r="B28" s="103" t="s">
        <v>33</v>
      </c>
      <c r="C28" s="100"/>
      <c r="D28" s="100"/>
      <c r="E28" s="100"/>
      <c r="F28" s="100"/>
      <c r="G28" s="100"/>
      <c r="H28" s="208">
        <f t="shared" si="0"/>
        <v>0</v>
      </c>
      <c r="I28" s="223">
        <f t="shared" si="1"/>
        <v>0</v>
      </c>
      <c r="J28" s="101"/>
      <c r="K28" s="252"/>
      <c r="L28" s="252"/>
      <c r="M28" s="252"/>
      <c r="N28" s="252"/>
      <c r="O28" s="252"/>
      <c r="P28" s="252"/>
    </row>
    <row r="29" spans="1:16">
      <c r="A29" s="102">
        <v>24</v>
      </c>
      <c r="B29" s="103" t="s">
        <v>33</v>
      </c>
      <c r="C29" s="100"/>
      <c r="D29" s="100"/>
      <c r="E29" s="100"/>
      <c r="F29" s="100"/>
      <c r="G29" s="100"/>
      <c r="H29" s="208">
        <f t="shared" si="0"/>
        <v>0</v>
      </c>
      <c r="I29" s="223">
        <f t="shared" si="1"/>
        <v>0</v>
      </c>
      <c r="J29" s="101"/>
      <c r="K29" s="252"/>
      <c r="L29" s="252"/>
      <c r="M29" s="252"/>
      <c r="N29" s="252"/>
      <c r="O29" s="252"/>
      <c r="P29" s="252"/>
    </row>
    <row r="30" spans="1:16">
      <c r="A30" s="102">
        <v>25</v>
      </c>
      <c r="B30" s="103" t="s">
        <v>33</v>
      </c>
      <c r="C30" s="100"/>
      <c r="D30" s="100"/>
      <c r="E30" s="100"/>
      <c r="F30" s="100"/>
      <c r="G30" s="100"/>
      <c r="H30" s="208">
        <f t="shared" si="0"/>
        <v>0</v>
      </c>
      <c r="I30" s="223">
        <f t="shared" si="1"/>
        <v>0</v>
      </c>
      <c r="J30" s="101"/>
      <c r="K30" s="252"/>
      <c r="L30" s="252"/>
      <c r="M30" s="252"/>
      <c r="N30" s="252"/>
      <c r="O30" s="252"/>
      <c r="P30" s="252"/>
    </row>
    <row r="31" spans="1:16">
      <c r="A31" s="102">
        <v>26</v>
      </c>
      <c r="B31" s="103" t="s">
        <v>33</v>
      </c>
      <c r="C31" s="100"/>
      <c r="D31" s="100"/>
      <c r="E31" s="100"/>
      <c r="F31" s="100"/>
      <c r="G31" s="100"/>
      <c r="H31" s="208">
        <f t="shared" si="0"/>
        <v>0</v>
      </c>
      <c r="I31" s="223">
        <f t="shared" si="1"/>
        <v>0</v>
      </c>
      <c r="J31" s="101"/>
      <c r="K31" s="252"/>
      <c r="L31" s="252"/>
      <c r="M31" s="252"/>
      <c r="N31" s="252"/>
      <c r="O31" s="252"/>
      <c r="P31" s="252"/>
    </row>
    <row r="32" spans="1:16">
      <c r="A32" s="102">
        <v>27</v>
      </c>
      <c r="B32" s="103" t="s">
        <v>33</v>
      </c>
      <c r="C32" s="100"/>
      <c r="D32" s="100"/>
      <c r="E32" s="100"/>
      <c r="F32" s="100"/>
      <c r="G32" s="100"/>
      <c r="H32" s="208">
        <f t="shared" si="0"/>
        <v>0</v>
      </c>
      <c r="I32" s="223">
        <f t="shared" si="1"/>
        <v>0</v>
      </c>
      <c r="J32" s="101"/>
      <c r="K32" s="252"/>
      <c r="L32" s="252"/>
      <c r="M32" s="252"/>
      <c r="N32" s="252"/>
      <c r="O32" s="252"/>
      <c r="P32" s="252"/>
    </row>
    <row r="33" spans="1:16">
      <c r="A33" s="102">
        <v>28</v>
      </c>
      <c r="B33" s="103" t="s">
        <v>33</v>
      </c>
      <c r="C33" s="100"/>
      <c r="D33" s="100"/>
      <c r="E33" s="100"/>
      <c r="F33" s="100"/>
      <c r="G33" s="100"/>
      <c r="H33" s="208">
        <f t="shared" si="0"/>
        <v>0</v>
      </c>
      <c r="I33" s="223">
        <f t="shared" si="1"/>
        <v>0</v>
      </c>
      <c r="J33" s="101"/>
      <c r="K33" s="252"/>
      <c r="L33" s="252"/>
      <c r="M33" s="252"/>
      <c r="N33" s="252"/>
      <c r="O33" s="252"/>
      <c r="P33" s="252"/>
    </row>
    <row r="34" spans="1:16">
      <c r="A34" s="102">
        <v>29</v>
      </c>
      <c r="B34" s="103" t="s">
        <v>33</v>
      </c>
      <c r="C34" s="100"/>
      <c r="D34" s="100"/>
      <c r="E34" s="100"/>
      <c r="F34" s="100"/>
      <c r="G34" s="100"/>
      <c r="H34" s="208">
        <f t="shared" si="0"/>
        <v>0</v>
      </c>
      <c r="I34" s="223">
        <f t="shared" si="1"/>
        <v>0</v>
      </c>
      <c r="J34" s="101"/>
      <c r="K34" s="252"/>
      <c r="L34" s="252"/>
      <c r="M34" s="252"/>
      <c r="N34" s="252"/>
      <c r="O34" s="252"/>
      <c r="P34" s="252"/>
    </row>
    <row r="35" spans="1:16">
      <c r="A35" s="102">
        <v>30</v>
      </c>
      <c r="B35" s="103" t="s">
        <v>33</v>
      </c>
      <c r="C35" s="100"/>
      <c r="D35" s="100"/>
      <c r="E35" s="100"/>
      <c r="F35" s="100"/>
      <c r="G35" s="100"/>
      <c r="H35" s="208">
        <f t="shared" si="0"/>
        <v>0</v>
      </c>
      <c r="I35" s="223">
        <f t="shared" si="1"/>
        <v>0</v>
      </c>
      <c r="J35" s="101"/>
      <c r="K35" s="252"/>
      <c r="L35" s="252"/>
      <c r="M35" s="252"/>
      <c r="N35" s="252"/>
      <c r="O35" s="252"/>
      <c r="P35" s="252"/>
    </row>
    <row r="36" spans="1:16">
      <c r="A36" s="102">
        <v>31</v>
      </c>
      <c r="B36" s="103" t="s">
        <v>33</v>
      </c>
      <c r="C36" s="100"/>
      <c r="D36" s="100"/>
      <c r="E36" s="100"/>
      <c r="F36" s="100"/>
      <c r="G36" s="100"/>
      <c r="H36" s="208">
        <f t="shared" si="0"/>
        <v>0</v>
      </c>
      <c r="I36" s="223">
        <f t="shared" si="1"/>
        <v>0</v>
      </c>
      <c r="J36" s="101"/>
      <c r="K36" s="252"/>
      <c r="L36" s="252"/>
      <c r="M36" s="252"/>
      <c r="N36" s="252"/>
      <c r="O36" s="252"/>
      <c r="P36" s="252"/>
    </row>
    <row r="37" spans="1:16">
      <c r="A37" s="102">
        <v>32</v>
      </c>
      <c r="B37" s="103" t="s">
        <v>33</v>
      </c>
      <c r="C37" s="100"/>
      <c r="D37" s="100"/>
      <c r="E37" s="100"/>
      <c r="F37" s="100"/>
      <c r="G37" s="100"/>
      <c r="H37" s="208">
        <f t="shared" si="0"/>
        <v>0</v>
      </c>
      <c r="I37" s="223">
        <f t="shared" si="1"/>
        <v>0</v>
      </c>
      <c r="J37" s="101"/>
      <c r="K37" s="252"/>
      <c r="L37" s="252"/>
      <c r="M37" s="252"/>
      <c r="N37" s="252"/>
      <c r="O37" s="252"/>
      <c r="P37" s="252"/>
    </row>
    <row r="38" spans="1:16">
      <c r="A38" s="102">
        <v>33</v>
      </c>
      <c r="B38" s="103" t="s">
        <v>33</v>
      </c>
      <c r="C38" s="100"/>
      <c r="D38" s="100"/>
      <c r="E38" s="100"/>
      <c r="F38" s="100"/>
      <c r="G38" s="100"/>
      <c r="H38" s="208">
        <f t="shared" si="0"/>
        <v>0</v>
      </c>
      <c r="I38" s="223">
        <f t="shared" si="1"/>
        <v>0</v>
      </c>
      <c r="J38" s="101"/>
      <c r="K38" s="252"/>
      <c r="L38" s="252"/>
      <c r="M38" s="252"/>
      <c r="N38" s="252"/>
      <c r="O38" s="252"/>
      <c r="P38" s="252"/>
    </row>
    <row r="39" spans="1:16">
      <c r="A39" s="102">
        <v>34</v>
      </c>
      <c r="B39" s="103" t="s">
        <v>84</v>
      </c>
      <c r="C39" s="100"/>
      <c r="D39" s="100"/>
      <c r="E39" s="100"/>
      <c r="F39" s="100"/>
      <c r="G39" s="100"/>
      <c r="H39" s="208">
        <f t="shared" si="0"/>
        <v>0</v>
      </c>
      <c r="I39" s="223">
        <f t="shared" si="1"/>
        <v>0</v>
      </c>
      <c r="J39" s="101"/>
      <c r="K39" s="252"/>
      <c r="L39" s="252"/>
      <c r="M39" s="252"/>
      <c r="N39" s="252"/>
      <c r="O39" s="252"/>
      <c r="P39" s="252"/>
    </row>
    <row r="40" spans="1:16" ht="13.5" thickBot="1">
      <c r="A40" s="102">
        <v>35</v>
      </c>
      <c r="B40" s="103" t="s">
        <v>84</v>
      </c>
      <c r="C40" s="104"/>
      <c r="D40" s="104"/>
      <c r="E40" s="104"/>
      <c r="F40" s="104"/>
      <c r="G40" s="104"/>
      <c r="H40" s="209">
        <f t="shared" si="0"/>
        <v>0</v>
      </c>
      <c r="I40" s="224">
        <f t="shared" si="1"/>
        <v>0</v>
      </c>
      <c r="J40" s="101"/>
      <c r="K40" s="252"/>
      <c r="L40" s="252"/>
      <c r="M40" s="252"/>
      <c r="N40" s="252"/>
      <c r="O40" s="252"/>
      <c r="P40" s="252"/>
    </row>
    <row r="41" spans="1:16">
      <c r="A41" s="97">
        <v>1</v>
      </c>
      <c r="B41" s="105" t="s">
        <v>34</v>
      </c>
      <c r="C41" s="106"/>
      <c r="D41" s="106"/>
      <c r="E41" s="106"/>
      <c r="F41" s="106"/>
      <c r="G41" s="106"/>
      <c r="H41" s="210">
        <f t="shared" si="0"/>
        <v>0</v>
      </c>
      <c r="I41" s="225">
        <f t="shared" si="1"/>
        <v>0</v>
      </c>
      <c r="J41" s="101"/>
      <c r="K41" s="325" t="s">
        <v>44</v>
      </c>
      <c r="L41" s="325"/>
      <c r="M41" s="324"/>
      <c r="N41" s="324"/>
      <c r="O41" s="324"/>
      <c r="P41" s="324"/>
    </row>
    <row r="42" spans="1:16">
      <c r="A42" s="102">
        <v>2</v>
      </c>
      <c r="B42" s="107" t="s">
        <v>34</v>
      </c>
      <c r="C42" s="108"/>
      <c r="D42" s="108"/>
      <c r="E42" s="108"/>
      <c r="F42" s="109"/>
      <c r="G42" s="109"/>
      <c r="H42" s="208">
        <f t="shared" si="0"/>
        <v>0</v>
      </c>
      <c r="I42" s="223">
        <f t="shared" si="1"/>
        <v>0</v>
      </c>
      <c r="J42" s="101"/>
      <c r="K42" s="325" t="s">
        <v>85</v>
      </c>
      <c r="L42" s="325"/>
      <c r="M42" s="324"/>
      <c r="N42" s="324"/>
      <c r="O42" s="324"/>
      <c r="P42" s="324"/>
    </row>
    <row r="43" spans="1:16">
      <c r="A43" s="102">
        <v>3</v>
      </c>
      <c r="B43" s="107" t="s">
        <v>34</v>
      </c>
      <c r="C43" s="108"/>
      <c r="D43" s="108"/>
      <c r="E43" s="108"/>
      <c r="F43" s="109"/>
      <c r="G43" s="109"/>
      <c r="H43" s="208">
        <f t="shared" si="0"/>
        <v>0</v>
      </c>
      <c r="I43" s="223">
        <f t="shared" si="1"/>
        <v>0</v>
      </c>
      <c r="J43" s="101"/>
      <c r="K43" s="325" t="s">
        <v>86</v>
      </c>
      <c r="L43" s="325"/>
      <c r="M43" s="319"/>
      <c r="N43" s="320"/>
      <c r="O43" s="320"/>
      <c r="P43" s="321"/>
    </row>
    <row r="44" spans="1:16">
      <c r="A44" s="102">
        <v>4</v>
      </c>
      <c r="B44" s="107" t="s">
        <v>34</v>
      </c>
      <c r="C44" s="108"/>
      <c r="D44" s="108"/>
      <c r="E44" s="108"/>
      <c r="F44" s="109"/>
      <c r="G44" s="109"/>
      <c r="H44" s="208">
        <f t="shared" si="0"/>
        <v>0</v>
      </c>
      <c r="I44" s="223">
        <f t="shared" si="1"/>
        <v>0</v>
      </c>
      <c r="J44" s="101"/>
      <c r="K44" s="325" t="s">
        <v>45</v>
      </c>
      <c r="L44" s="325"/>
      <c r="M44" s="319"/>
      <c r="N44" s="320"/>
      <c r="O44" s="320"/>
      <c r="P44" s="321"/>
    </row>
    <row r="45" spans="1:16">
      <c r="A45" s="102">
        <v>5</v>
      </c>
      <c r="B45" s="107" t="s">
        <v>34</v>
      </c>
      <c r="C45" s="108"/>
      <c r="D45" s="108"/>
      <c r="E45" s="108"/>
      <c r="F45" s="109"/>
      <c r="G45" s="109"/>
      <c r="H45" s="208">
        <f t="shared" si="0"/>
        <v>0</v>
      </c>
      <c r="I45" s="223">
        <f t="shared" si="1"/>
        <v>0</v>
      </c>
      <c r="J45" s="101"/>
    </row>
    <row r="46" spans="1:16">
      <c r="A46" s="102">
        <v>6</v>
      </c>
      <c r="B46" s="107" t="s">
        <v>34</v>
      </c>
      <c r="C46" s="108"/>
      <c r="D46" s="108"/>
      <c r="E46" s="108"/>
      <c r="F46" s="109"/>
      <c r="G46" s="109"/>
      <c r="H46" s="208">
        <f t="shared" si="0"/>
        <v>0</v>
      </c>
      <c r="I46" s="223">
        <f t="shared" si="1"/>
        <v>0</v>
      </c>
      <c r="J46" s="101"/>
    </row>
    <row r="47" spans="1:16">
      <c r="A47" s="102">
        <v>7</v>
      </c>
      <c r="B47" s="107" t="s">
        <v>34</v>
      </c>
      <c r="C47" s="108"/>
      <c r="D47" s="108"/>
      <c r="E47" s="108"/>
      <c r="F47" s="109"/>
      <c r="G47" s="109"/>
      <c r="H47" s="208">
        <f t="shared" si="0"/>
        <v>0</v>
      </c>
      <c r="I47" s="223">
        <f t="shared" si="1"/>
        <v>0</v>
      </c>
      <c r="J47" s="101"/>
    </row>
    <row r="48" spans="1:16">
      <c r="A48" s="102">
        <v>8</v>
      </c>
      <c r="B48" s="107" t="s">
        <v>34</v>
      </c>
      <c r="C48" s="108"/>
      <c r="D48" s="108"/>
      <c r="E48" s="108"/>
      <c r="F48" s="109"/>
      <c r="G48" s="109"/>
      <c r="H48" s="208">
        <f t="shared" ref="H48:H89" si="2">IF(D48="",0,$H$5)</f>
        <v>0</v>
      </c>
      <c r="I48" s="223">
        <f t="shared" ref="I48:I89" si="3">IF(D48="",0,1)</f>
        <v>0</v>
      </c>
      <c r="J48" s="101"/>
    </row>
    <row r="49" spans="1:16">
      <c r="A49" s="102">
        <v>9</v>
      </c>
      <c r="B49" s="107" t="s">
        <v>34</v>
      </c>
      <c r="C49" s="108"/>
      <c r="D49" s="108"/>
      <c r="E49" s="108"/>
      <c r="F49" s="109"/>
      <c r="G49" s="109"/>
      <c r="H49" s="208">
        <f t="shared" si="2"/>
        <v>0</v>
      </c>
      <c r="I49" s="223">
        <f t="shared" si="3"/>
        <v>0</v>
      </c>
      <c r="J49" s="101"/>
    </row>
    <row r="50" spans="1:16">
      <c r="A50" s="102">
        <v>10</v>
      </c>
      <c r="B50" s="107" t="s">
        <v>34</v>
      </c>
      <c r="C50" s="108"/>
      <c r="D50" s="108"/>
      <c r="E50" s="108"/>
      <c r="F50" s="109"/>
      <c r="G50" s="109"/>
      <c r="H50" s="208">
        <f t="shared" si="2"/>
        <v>0</v>
      </c>
      <c r="I50" s="223">
        <f t="shared" si="3"/>
        <v>0</v>
      </c>
      <c r="J50" s="101"/>
    </row>
    <row r="51" spans="1:16">
      <c r="A51" s="102">
        <v>11</v>
      </c>
      <c r="B51" s="107" t="s">
        <v>34</v>
      </c>
      <c r="C51" s="108"/>
      <c r="D51" s="108"/>
      <c r="E51" s="108"/>
      <c r="F51" s="109"/>
      <c r="G51" s="109"/>
      <c r="H51" s="208">
        <f t="shared" si="2"/>
        <v>0</v>
      </c>
      <c r="I51" s="223">
        <f t="shared" si="3"/>
        <v>0</v>
      </c>
      <c r="J51" s="101"/>
    </row>
    <row r="52" spans="1:16">
      <c r="A52" s="102">
        <v>12</v>
      </c>
      <c r="B52" s="107" t="s">
        <v>34</v>
      </c>
      <c r="C52" s="108"/>
      <c r="D52" s="108"/>
      <c r="E52" s="108"/>
      <c r="F52" s="109"/>
      <c r="G52" s="109"/>
      <c r="H52" s="208">
        <f t="shared" si="2"/>
        <v>0</v>
      </c>
      <c r="I52" s="223">
        <f t="shared" si="3"/>
        <v>0</v>
      </c>
      <c r="J52" s="101"/>
    </row>
    <row r="53" spans="1:16">
      <c r="A53" s="102">
        <v>13</v>
      </c>
      <c r="B53" s="107" t="s">
        <v>34</v>
      </c>
      <c r="C53" s="108"/>
      <c r="D53" s="108"/>
      <c r="E53" s="108"/>
      <c r="F53" s="109"/>
      <c r="G53" s="109"/>
      <c r="H53" s="208">
        <f t="shared" si="2"/>
        <v>0</v>
      </c>
      <c r="I53" s="223">
        <f t="shared" si="3"/>
        <v>0</v>
      </c>
      <c r="J53" s="101"/>
    </row>
    <row r="54" spans="1:16">
      <c r="A54" s="102">
        <v>14</v>
      </c>
      <c r="B54" s="107" t="s">
        <v>34</v>
      </c>
      <c r="C54" s="108"/>
      <c r="D54" s="108"/>
      <c r="E54" s="108"/>
      <c r="F54" s="109"/>
      <c r="G54" s="109"/>
      <c r="H54" s="208">
        <f t="shared" si="2"/>
        <v>0</v>
      </c>
      <c r="I54" s="223">
        <f t="shared" si="3"/>
        <v>0</v>
      </c>
      <c r="J54" s="101"/>
    </row>
    <row r="55" spans="1:16">
      <c r="A55" s="102">
        <v>15</v>
      </c>
      <c r="B55" s="107" t="s">
        <v>34</v>
      </c>
      <c r="C55" s="108"/>
      <c r="D55" s="108"/>
      <c r="E55" s="108"/>
      <c r="F55" s="109"/>
      <c r="G55" s="109"/>
      <c r="H55" s="208">
        <f t="shared" si="2"/>
        <v>0</v>
      </c>
      <c r="I55" s="223">
        <f t="shared" si="3"/>
        <v>0</v>
      </c>
      <c r="J55" s="101"/>
    </row>
    <row r="56" spans="1:16" ht="14.25">
      <c r="A56" s="102">
        <v>16</v>
      </c>
      <c r="B56" s="107" t="s">
        <v>34</v>
      </c>
      <c r="C56" s="108"/>
      <c r="D56" s="108"/>
      <c r="E56" s="108"/>
      <c r="F56" s="109"/>
      <c r="G56" s="109"/>
      <c r="H56" s="208">
        <f t="shared" si="2"/>
        <v>0</v>
      </c>
      <c r="I56" s="223">
        <f t="shared" si="3"/>
        <v>0</v>
      </c>
      <c r="J56" s="101"/>
      <c r="K56" s="266"/>
      <c r="L56" s="267"/>
      <c r="M56" s="267"/>
      <c r="N56" s="267"/>
      <c r="O56" s="267"/>
      <c r="P56" s="268"/>
    </row>
    <row r="57" spans="1:16" ht="14.25">
      <c r="A57" s="102">
        <v>17</v>
      </c>
      <c r="B57" s="107" t="s">
        <v>34</v>
      </c>
      <c r="C57" s="108"/>
      <c r="D57" s="108"/>
      <c r="E57" s="108"/>
      <c r="F57" s="109"/>
      <c r="G57" s="109"/>
      <c r="H57" s="208">
        <f t="shared" si="2"/>
        <v>0</v>
      </c>
      <c r="I57" s="223">
        <f t="shared" si="3"/>
        <v>0</v>
      </c>
      <c r="J57" s="101"/>
      <c r="K57" s="263"/>
      <c r="L57" s="264"/>
      <c r="M57" s="264"/>
      <c r="N57" s="264"/>
      <c r="O57" s="264"/>
      <c r="P57" s="265"/>
    </row>
    <row r="58" spans="1:16" ht="14.25">
      <c r="A58" s="102">
        <v>18</v>
      </c>
      <c r="B58" s="107" t="s">
        <v>34</v>
      </c>
      <c r="C58" s="108"/>
      <c r="D58" s="108"/>
      <c r="E58" s="108"/>
      <c r="F58" s="109"/>
      <c r="G58" s="109"/>
      <c r="H58" s="208">
        <f t="shared" si="2"/>
        <v>0</v>
      </c>
      <c r="I58" s="223">
        <f t="shared" si="3"/>
        <v>0</v>
      </c>
      <c r="J58" s="101"/>
      <c r="K58" s="263"/>
      <c r="L58" s="264"/>
      <c r="M58" s="264"/>
      <c r="N58" s="264"/>
      <c r="O58" s="264"/>
      <c r="P58" s="265"/>
    </row>
    <row r="59" spans="1:16" ht="14.25">
      <c r="A59" s="102">
        <v>19</v>
      </c>
      <c r="B59" s="107" t="s">
        <v>34</v>
      </c>
      <c r="C59" s="108"/>
      <c r="D59" s="108"/>
      <c r="E59" s="108"/>
      <c r="F59" s="109"/>
      <c r="G59" s="109"/>
      <c r="H59" s="208">
        <f t="shared" si="2"/>
        <v>0</v>
      </c>
      <c r="I59" s="223">
        <f t="shared" si="3"/>
        <v>0</v>
      </c>
      <c r="J59" s="101"/>
      <c r="K59" s="263"/>
      <c r="L59" s="264"/>
      <c r="M59" s="264"/>
      <c r="N59" s="264"/>
      <c r="O59" s="264"/>
      <c r="P59" s="265"/>
    </row>
    <row r="60" spans="1:16" ht="14.25">
      <c r="A60" s="102">
        <v>20</v>
      </c>
      <c r="B60" s="107" t="s">
        <v>34</v>
      </c>
      <c r="C60" s="108"/>
      <c r="D60" s="108"/>
      <c r="E60" s="108"/>
      <c r="F60" s="109"/>
      <c r="G60" s="109"/>
      <c r="H60" s="208">
        <f t="shared" si="2"/>
        <v>0</v>
      </c>
      <c r="I60" s="223">
        <f t="shared" si="3"/>
        <v>0</v>
      </c>
      <c r="J60" s="101"/>
      <c r="K60" s="263"/>
      <c r="L60" s="264"/>
      <c r="M60" s="264"/>
      <c r="N60" s="264"/>
      <c r="O60" s="264"/>
      <c r="P60" s="265"/>
    </row>
    <row r="61" spans="1:16" ht="14.25">
      <c r="A61" s="102">
        <v>21</v>
      </c>
      <c r="B61" s="107" t="s">
        <v>34</v>
      </c>
      <c r="C61" s="108"/>
      <c r="D61" s="108"/>
      <c r="E61" s="108"/>
      <c r="F61" s="109"/>
      <c r="G61" s="109"/>
      <c r="H61" s="208">
        <f t="shared" si="2"/>
        <v>0</v>
      </c>
      <c r="I61" s="223">
        <f t="shared" si="3"/>
        <v>0</v>
      </c>
      <c r="J61" s="101"/>
      <c r="K61" s="263"/>
      <c r="L61" s="264"/>
      <c r="M61" s="264"/>
      <c r="N61" s="264"/>
      <c r="O61" s="264"/>
      <c r="P61" s="265"/>
    </row>
    <row r="62" spans="1:16" ht="14.25">
      <c r="A62" s="102">
        <v>22</v>
      </c>
      <c r="B62" s="107" t="s">
        <v>34</v>
      </c>
      <c r="C62" s="108"/>
      <c r="D62" s="108"/>
      <c r="E62" s="108"/>
      <c r="F62" s="109"/>
      <c r="G62" s="109"/>
      <c r="H62" s="208">
        <f t="shared" si="2"/>
        <v>0</v>
      </c>
      <c r="I62" s="223">
        <f t="shared" si="3"/>
        <v>0</v>
      </c>
      <c r="J62" s="101"/>
      <c r="K62" s="263"/>
      <c r="L62" s="264"/>
      <c r="M62" s="264"/>
      <c r="N62" s="264"/>
      <c r="O62" s="264"/>
      <c r="P62" s="265"/>
    </row>
    <row r="63" spans="1:16" ht="14.25">
      <c r="A63" s="102">
        <v>23</v>
      </c>
      <c r="B63" s="107" t="s">
        <v>34</v>
      </c>
      <c r="C63" s="108"/>
      <c r="D63" s="108"/>
      <c r="E63" s="108"/>
      <c r="F63" s="109"/>
      <c r="G63" s="109"/>
      <c r="H63" s="208">
        <f t="shared" si="2"/>
        <v>0</v>
      </c>
      <c r="I63" s="223">
        <f t="shared" si="3"/>
        <v>0</v>
      </c>
      <c r="J63" s="101"/>
      <c r="K63" s="263"/>
      <c r="L63" s="264"/>
      <c r="M63" s="264"/>
      <c r="N63" s="264"/>
      <c r="O63" s="264"/>
      <c r="P63" s="265"/>
    </row>
    <row r="64" spans="1:16" ht="14.25">
      <c r="A64" s="102">
        <v>24</v>
      </c>
      <c r="B64" s="107" t="s">
        <v>34</v>
      </c>
      <c r="C64" s="108"/>
      <c r="D64" s="108"/>
      <c r="E64" s="108"/>
      <c r="F64" s="109"/>
      <c r="G64" s="109"/>
      <c r="H64" s="208">
        <f t="shared" si="2"/>
        <v>0</v>
      </c>
      <c r="I64" s="223">
        <f t="shared" si="3"/>
        <v>0</v>
      </c>
      <c r="J64" s="101"/>
      <c r="K64" s="263"/>
      <c r="L64" s="264"/>
      <c r="M64" s="264"/>
      <c r="N64" s="264"/>
      <c r="O64" s="264"/>
      <c r="P64" s="265"/>
    </row>
    <row r="65" spans="1:16" ht="14.25">
      <c r="A65" s="102">
        <v>25</v>
      </c>
      <c r="B65" s="107" t="s">
        <v>34</v>
      </c>
      <c r="C65" s="108"/>
      <c r="D65" s="108"/>
      <c r="E65" s="108"/>
      <c r="F65" s="109"/>
      <c r="G65" s="109"/>
      <c r="H65" s="208">
        <f t="shared" si="2"/>
        <v>0</v>
      </c>
      <c r="I65" s="223">
        <f t="shared" si="3"/>
        <v>0</v>
      </c>
      <c r="J65" s="101"/>
      <c r="K65" s="263"/>
      <c r="L65" s="264"/>
      <c r="M65" s="264"/>
      <c r="N65" s="264"/>
      <c r="O65" s="264"/>
      <c r="P65" s="265"/>
    </row>
    <row r="66" spans="1:16">
      <c r="A66" s="102">
        <v>26</v>
      </c>
      <c r="B66" s="107" t="s">
        <v>34</v>
      </c>
      <c r="C66" s="108"/>
      <c r="D66" s="108"/>
      <c r="E66" s="108"/>
      <c r="F66" s="109"/>
      <c r="G66" s="109"/>
      <c r="H66" s="208">
        <f t="shared" si="2"/>
        <v>0</v>
      </c>
      <c r="I66" s="223">
        <f t="shared" si="3"/>
        <v>0</v>
      </c>
      <c r="J66" s="101"/>
      <c r="K66" s="252"/>
      <c r="L66" s="252"/>
      <c r="M66" s="252"/>
      <c r="N66" s="252"/>
      <c r="O66" s="252"/>
      <c r="P66" s="252"/>
    </row>
    <row r="67" spans="1:16">
      <c r="A67" s="102">
        <v>27</v>
      </c>
      <c r="B67" s="107" t="s">
        <v>34</v>
      </c>
      <c r="C67" s="108"/>
      <c r="D67" s="108"/>
      <c r="E67" s="108"/>
      <c r="F67" s="109"/>
      <c r="G67" s="109"/>
      <c r="H67" s="208">
        <f t="shared" si="2"/>
        <v>0</v>
      </c>
      <c r="I67" s="223">
        <f t="shared" si="3"/>
        <v>0</v>
      </c>
      <c r="J67" s="101"/>
      <c r="K67" s="252"/>
      <c r="L67" s="252"/>
      <c r="M67" s="252"/>
      <c r="N67" s="252"/>
      <c r="O67" s="252"/>
      <c r="P67" s="252"/>
    </row>
    <row r="68" spans="1:16">
      <c r="A68" s="102">
        <v>28</v>
      </c>
      <c r="B68" s="107" t="s">
        <v>34</v>
      </c>
      <c r="C68" s="108"/>
      <c r="D68" s="108"/>
      <c r="E68" s="108"/>
      <c r="F68" s="109"/>
      <c r="G68" s="109"/>
      <c r="H68" s="208">
        <f t="shared" si="2"/>
        <v>0</v>
      </c>
      <c r="I68" s="223">
        <f t="shared" si="3"/>
        <v>0</v>
      </c>
      <c r="J68" s="101"/>
      <c r="K68" s="252"/>
      <c r="L68" s="252"/>
      <c r="M68" s="252"/>
      <c r="N68" s="252"/>
      <c r="O68" s="252"/>
      <c r="P68" s="252"/>
    </row>
    <row r="69" spans="1:16">
      <c r="A69" s="102">
        <v>29</v>
      </c>
      <c r="B69" s="107" t="s">
        <v>34</v>
      </c>
      <c r="C69" s="108"/>
      <c r="D69" s="108"/>
      <c r="E69" s="108"/>
      <c r="F69" s="109"/>
      <c r="G69" s="109"/>
      <c r="H69" s="208">
        <f t="shared" si="2"/>
        <v>0</v>
      </c>
      <c r="I69" s="223">
        <f t="shared" si="3"/>
        <v>0</v>
      </c>
      <c r="J69" s="101"/>
      <c r="K69" s="252"/>
      <c r="L69" s="252"/>
      <c r="M69" s="252"/>
      <c r="N69" s="252"/>
      <c r="O69" s="252"/>
      <c r="P69" s="252"/>
    </row>
    <row r="70" spans="1:16">
      <c r="A70" s="102">
        <v>30</v>
      </c>
      <c r="B70" s="107" t="s">
        <v>34</v>
      </c>
      <c r="C70" s="108"/>
      <c r="D70" s="108"/>
      <c r="E70" s="108"/>
      <c r="F70" s="109"/>
      <c r="G70" s="109"/>
      <c r="H70" s="208">
        <f t="shared" si="2"/>
        <v>0</v>
      </c>
      <c r="I70" s="223">
        <f t="shared" si="3"/>
        <v>0</v>
      </c>
      <c r="J70" s="101"/>
      <c r="K70" s="252"/>
      <c r="L70" s="252"/>
      <c r="M70" s="252"/>
      <c r="N70" s="252"/>
      <c r="O70" s="252"/>
      <c r="P70" s="252"/>
    </row>
    <row r="71" spans="1:16">
      <c r="A71" s="102">
        <v>31</v>
      </c>
      <c r="B71" s="107" t="s">
        <v>34</v>
      </c>
      <c r="C71" s="108"/>
      <c r="D71" s="108"/>
      <c r="E71" s="108"/>
      <c r="F71" s="109"/>
      <c r="G71" s="109"/>
      <c r="H71" s="208">
        <f t="shared" si="2"/>
        <v>0</v>
      </c>
      <c r="I71" s="223">
        <f t="shared" si="3"/>
        <v>0</v>
      </c>
      <c r="J71" s="101"/>
      <c r="K71" s="252"/>
      <c r="L71" s="252"/>
      <c r="M71" s="252"/>
      <c r="N71" s="252"/>
      <c r="O71" s="252"/>
      <c r="P71" s="252"/>
    </row>
    <row r="72" spans="1:16">
      <c r="A72" s="102">
        <v>32</v>
      </c>
      <c r="B72" s="107" t="s">
        <v>34</v>
      </c>
      <c r="C72" s="108"/>
      <c r="D72" s="108"/>
      <c r="E72" s="108"/>
      <c r="F72" s="109"/>
      <c r="G72" s="109"/>
      <c r="H72" s="208">
        <f t="shared" si="2"/>
        <v>0</v>
      </c>
      <c r="I72" s="223">
        <f t="shared" si="3"/>
        <v>0</v>
      </c>
      <c r="J72" s="101"/>
      <c r="K72" s="252"/>
      <c r="L72" s="252"/>
      <c r="M72" s="252"/>
      <c r="N72" s="252"/>
      <c r="O72" s="252"/>
      <c r="P72" s="252"/>
    </row>
    <row r="73" spans="1:16">
      <c r="A73" s="102">
        <v>33</v>
      </c>
      <c r="B73" s="107" t="s">
        <v>34</v>
      </c>
      <c r="C73" s="108"/>
      <c r="D73" s="108"/>
      <c r="E73" s="108"/>
      <c r="F73" s="109"/>
      <c r="G73" s="109"/>
      <c r="H73" s="208">
        <f t="shared" si="2"/>
        <v>0</v>
      </c>
      <c r="I73" s="223">
        <f t="shared" si="3"/>
        <v>0</v>
      </c>
      <c r="J73" s="101"/>
      <c r="K73" s="252"/>
      <c r="L73" s="252"/>
      <c r="M73" s="252"/>
      <c r="N73" s="252"/>
      <c r="O73" s="252"/>
      <c r="P73" s="252"/>
    </row>
    <row r="74" spans="1:16">
      <c r="A74" s="102">
        <v>34</v>
      </c>
      <c r="B74" s="107" t="s">
        <v>87</v>
      </c>
      <c r="C74" s="108"/>
      <c r="D74" s="108"/>
      <c r="E74" s="108"/>
      <c r="F74" s="109"/>
      <c r="G74" s="109"/>
      <c r="H74" s="208">
        <f t="shared" si="2"/>
        <v>0</v>
      </c>
      <c r="I74" s="223">
        <f t="shared" si="3"/>
        <v>0</v>
      </c>
      <c r="J74" s="101"/>
      <c r="K74" s="252"/>
      <c r="L74" s="252"/>
      <c r="M74" s="252"/>
      <c r="N74" s="252"/>
      <c r="O74" s="252"/>
      <c r="P74" s="252"/>
    </row>
    <row r="75" spans="1:16" ht="13.5" thickBot="1">
      <c r="A75" s="165">
        <v>35</v>
      </c>
      <c r="B75" s="110" t="s">
        <v>87</v>
      </c>
      <c r="C75" s="104"/>
      <c r="D75" s="111"/>
      <c r="E75" s="111"/>
      <c r="F75" s="112"/>
      <c r="G75" s="113"/>
      <c r="H75" s="209">
        <f t="shared" si="2"/>
        <v>0</v>
      </c>
      <c r="I75" s="224">
        <f t="shared" si="3"/>
        <v>0</v>
      </c>
      <c r="J75" s="101"/>
      <c r="K75" s="252"/>
      <c r="L75" s="252"/>
      <c r="M75" s="252"/>
      <c r="N75" s="252"/>
      <c r="O75" s="252"/>
      <c r="P75" s="252"/>
    </row>
    <row r="76" spans="1:16">
      <c r="A76" s="102">
        <v>1</v>
      </c>
      <c r="B76" s="114" t="s">
        <v>35</v>
      </c>
      <c r="C76" s="100"/>
      <c r="D76" s="115"/>
      <c r="E76" s="115"/>
      <c r="F76" s="116"/>
      <c r="G76" s="100"/>
      <c r="H76" s="210">
        <f t="shared" si="2"/>
        <v>0</v>
      </c>
      <c r="I76" s="225">
        <f t="shared" si="3"/>
        <v>0</v>
      </c>
      <c r="J76" s="101"/>
      <c r="K76" s="326" t="s">
        <v>44</v>
      </c>
      <c r="L76" s="326"/>
      <c r="M76" s="324"/>
      <c r="N76" s="324"/>
      <c r="O76" s="324"/>
      <c r="P76" s="324"/>
    </row>
    <row r="77" spans="1:16">
      <c r="A77" s="117">
        <v>2</v>
      </c>
      <c r="B77" s="114" t="s">
        <v>35</v>
      </c>
      <c r="C77" s="108"/>
      <c r="D77" s="118"/>
      <c r="E77" s="118"/>
      <c r="F77" s="118"/>
      <c r="G77" s="119"/>
      <c r="H77" s="208">
        <f t="shared" si="2"/>
        <v>0</v>
      </c>
      <c r="I77" s="223">
        <f t="shared" si="3"/>
        <v>0</v>
      </c>
      <c r="J77" s="101"/>
      <c r="K77" s="326" t="s">
        <v>85</v>
      </c>
      <c r="L77" s="326"/>
      <c r="M77" s="324"/>
      <c r="N77" s="324"/>
      <c r="O77" s="324"/>
      <c r="P77" s="324"/>
    </row>
    <row r="78" spans="1:16">
      <c r="A78" s="117">
        <v>3</v>
      </c>
      <c r="B78" s="114" t="s">
        <v>35</v>
      </c>
      <c r="C78" s="108"/>
      <c r="D78" s="118"/>
      <c r="E78" s="118"/>
      <c r="F78" s="118"/>
      <c r="G78" s="119"/>
      <c r="H78" s="208">
        <f t="shared" si="2"/>
        <v>0</v>
      </c>
      <c r="I78" s="223">
        <f t="shared" si="3"/>
        <v>0</v>
      </c>
      <c r="J78" s="101"/>
      <c r="K78" s="326" t="s">
        <v>86</v>
      </c>
      <c r="L78" s="326"/>
      <c r="M78" s="319"/>
      <c r="N78" s="320"/>
      <c r="O78" s="320"/>
      <c r="P78" s="321"/>
    </row>
    <row r="79" spans="1:16">
      <c r="A79" s="117">
        <v>4</v>
      </c>
      <c r="B79" s="114" t="s">
        <v>35</v>
      </c>
      <c r="C79" s="108"/>
      <c r="D79" s="118"/>
      <c r="E79" s="118"/>
      <c r="F79" s="118"/>
      <c r="G79" s="119"/>
      <c r="H79" s="208">
        <f t="shared" si="2"/>
        <v>0</v>
      </c>
      <c r="I79" s="223">
        <f t="shared" si="3"/>
        <v>0</v>
      </c>
      <c r="J79" s="101"/>
      <c r="K79" s="326" t="s">
        <v>45</v>
      </c>
      <c r="L79" s="326"/>
      <c r="M79" s="319"/>
      <c r="N79" s="320"/>
      <c r="O79" s="320"/>
      <c r="P79" s="321"/>
    </row>
    <row r="80" spans="1:16">
      <c r="A80" s="117">
        <v>5</v>
      </c>
      <c r="B80" s="114" t="s">
        <v>35</v>
      </c>
      <c r="C80" s="108"/>
      <c r="D80" s="118"/>
      <c r="E80" s="118"/>
      <c r="F80" s="118"/>
      <c r="G80" s="119"/>
      <c r="H80" s="208">
        <f t="shared" si="2"/>
        <v>0</v>
      </c>
      <c r="I80" s="223">
        <f t="shared" si="3"/>
        <v>0</v>
      </c>
      <c r="J80" s="101"/>
    </row>
    <row r="81" spans="1:16">
      <c r="A81" s="117">
        <v>6</v>
      </c>
      <c r="B81" s="114" t="s">
        <v>35</v>
      </c>
      <c r="C81" s="108"/>
      <c r="D81" s="118"/>
      <c r="E81" s="118"/>
      <c r="F81" s="118"/>
      <c r="G81" s="119"/>
      <c r="H81" s="208">
        <f t="shared" si="2"/>
        <v>0</v>
      </c>
      <c r="I81" s="223">
        <f t="shared" si="3"/>
        <v>0</v>
      </c>
      <c r="J81" s="101"/>
    </row>
    <row r="82" spans="1:16">
      <c r="A82" s="117">
        <v>7</v>
      </c>
      <c r="B82" s="114" t="s">
        <v>35</v>
      </c>
      <c r="C82" s="108"/>
      <c r="D82" s="118"/>
      <c r="E82" s="118"/>
      <c r="F82" s="118"/>
      <c r="G82" s="119"/>
      <c r="H82" s="208">
        <f t="shared" si="2"/>
        <v>0</v>
      </c>
      <c r="I82" s="223">
        <f t="shared" si="3"/>
        <v>0</v>
      </c>
      <c r="J82" s="101"/>
    </row>
    <row r="83" spans="1:16">
      <c r="A83" s="117">
        <v>8</v>
      </c>
      <c r="B83" s="114" t="s">
        <v>35</v>
      </c>
      <c r="C83" s="111"/>
      <c r="D83" s="118"/>
      <c r="E83" s="118"/>
      <c r="F83" s="118"/>
      <c r="G83" s="119"/>
      <c r="H83" s="208">
        <f t="shared" si="2"/>
        <v>0</v>
      </c>
      <c r="I83" s="223">
        <f t="shared" si="3"/>
        <v>0</v>
      </c>
      <c r="J83" s="101"/>
    </row>
    <row r="84" spans="1:16">
      <c r="A84" s="117">
        <v>9</v>
      </c>
      <c r="B84" s="114" t="s">
        <v>35</v>
      </c>
      <c r="C84" s="108"/>
      <c r="D84" s="118"/>
      <c r="E84" s="118"/>
      <c r="F84" s="118"/>
      <c r="G84" s="119"/>
      <c r="H84" s="208">
        <f t="shared" si="2"/>
        <v>0</v>
      </c>
      <c r="I84" s="223">
        <f t="shared" si="3"/>
        <v>0</v>
      </c>
      <c r="J84" s="101"/>
    </row>
    <row r="85" spans="1:16">
      <c r="A85" s="117">
        <v>10</v>
      </c>
      <c r="B85" s="114" t="s">
        <v>35</v>
      </c>
      <c r="C85" s="108"/>
      <c r="D85" s="118"/>
      <c r="E85" s="118"/>
      <c r="F85" s="118"/>
      <c r="G85" s="119"/>
      <c r="H85" s="208">
        <f t="shared" si="2"/>
        <v>0</v>
      </c>
      <c r="I85" s="223">
        <f t="shared" si="3"/>
        <v>0</v>
      </c>
      <c r="J85" s="101"/>
    </row>
    <row r="86" spans="1:16">
      <c r="A86" s="117">
        <v>11</v>
      </c>
      <c r="B86" s="114" t="s">
        <v>35</v>
      </c>
      <c r="C86" s="108"/>
      <c r="D86" s="118"/>
      <c r="E86" s="118"/>
      <c r="F86" s="118"/>
      <c r="G86" s="119"/>
      <c r="H86" s="208">
        <f t="shared" si="2"/>
        <v>0</v>
      </c>
      <c r="I86" s="223">
        <f t="shared" si="3"/>
        <v>0</v>
      </c>
      <c r="J86" s="101"/>
    </row>
    <row r="87" spans="1:16">
      <c r="A87" s="117">
        <v>12</v>
      </c>
      <c r="B87" s="114" t="s">
        <v>35</v>
      </c>
      <c r="C87" s="108"/>
      <c r="D87" s="118"/>
      <c r="E87" s="118"/>
      <c r="F87" s="118"/>
      <c r="G87" s="119"/>
      <c r="H87" s="208">
        <f t="shared" si="2"/>
        <v>0</v>
      </c>
      <c r="I87" s="223">
        <f t="shared" si="3"/>
        <v>0</v>
      </c>
      <c r="J87" s="101"/>
    </row>
    <row r="88" spans="1:16">
      <c r="A88" s="117">
        <v>13</v>
      </c>
      <c r="B88" s="114" t="s">
        <v>35</v>
      </c>
      <c r="C88" s="108"/>
      <c r="D88" s="118"/>
      <c r="E88" s="118"/>
      <c r="F88" s="118"/>
      <c r="G88" s="119"/>
      <c r="H88" s="208">
        <f t="shared" si="2"/>
        <v>0</v>
      </c>
      <c r="I88" s="223">
        <f t="shared" si="3"/>
        <v>0</v>
      </c>
      <c r="J88" s="101"/>
    </row>
    <row r="89" spans="1:16">
      <c r="A89" s="117">
        <v>14</v>
      </c>
      <c r="B89" s="114" t="s">
        <v>35</v>
      </c>
      <c r="C89" s="108"/>
      <c r="D89" s="118"/>
      <c r="E89" s="118"/>
      <c r="F89" s="118"/>
      <c r="G89" s="119"/>
      <c r="H89" s="208">
        <f t="shared" si="2"/>
        <v>0</v>
      </c>
      <c r="I89" s="223">
        <f t="shared" si="3"/>
        <v>0</v>
      </c>
      <c r="J89" s="101"/>
    </row>
    <row r="90" spans="1:16">
      <c r="A90" s="117">
        <v>15</v>
      </c>
      <c r="B90" s="114" t="s">
        <v>35</v>
      </c>
      <c r="C90" s="108"/>
      <c r="D90" s="118"/>
      <c r="E90" s="118"/>
      <c r="F90" s="118"/>
      <c r="G90" s="119"/>
      <c r="H90" s="208">
        <f t="shared" ref="H90:H110" si="4">IF(D90="",0,$H$5)</f>
        <v>0</v>
      </c>
      <c r="I90" s="223">
        <f t="shared" ref="I90:I110" si="5">IF(D90="",0,1)</f>
        <v>0</v>
      </c>
      <c r="J90" s="101"/>
    </row>
    <row r="91" spans="1:16" ht="14.25">
      <c r="A91" s="117">
        <v>16</v>
      </c>
      <c r="B91" s="114" t="s">
        <v>35</v>
      </c>
      <c r="C91" s="108"/>
      <c r="D91" s="118"/>
      <c r="E91" s="118"/>
      <c r="F91" s="118"/>
      <c r="G91" s="119"/>
      <c r="H91" s="208">
        <f t="shared" si="4"/>
        <v>0</v>
      </c>
      <c r="I91" s="223">
        <f t="shared" si="5"/>
        <v>0</v>
      </c>
      <c r="J91" s="101"/>
      <c r="K91" s="266"/>
      <c r="L91" s="267"/>
      <c r="M91" s="267"/>
      <c r="N91" s="267"/>
      <c r="O91" s="267"/>
      <c r="P91" s="268"/>
    </row>
    <row r="92" spans="1:16" ht="14.25">
      <c r="A92" s="117">
        <v>17</v>
      </c>
      <c r="B92" s="114" t="s">
        <v>35</v>
      </c>
      <c r="C92" s="108"/>
      <c r="D92" s="118"/>
      <c r="E92" s="118"/>
      <c r="F92" s="118"/>
      <c r="G92" s="119"/>
      <c r="H92" s="208">
        <f t="shared" si="4"/>
        <v>0</v>
      </c>
      <c r="I92" s="223">
        <f t="shared" si="5"/>
        <v>0</v>
      </c>
      <c r="J92" s="101"/>
      <c r="K92" s="263"/>
      <c r="L92" s="264"/>
      <c r="M92" s="264"/>
      <c r="N92" s="264"/>
      <c r="O92" s="264"/>
      <c r="P92" s="265"/>
    </row>
    <row r="93" spans="1:16" ht="14.25">
      <c r="A93" s="117">
        <v>18</v>
      </c>
      <c r="B93" s="114" t="s">
        <v>35</v>
      </c>
      <c r="C93" s="108"/>
      <c r="D93" s="118"/>
      <c r="E93" s="118"/>
      <c r="F93" s="118"/>
      <c r="G93" s="119"/>
      <c r="H93" s="208">
        <f t="shared" si="4"/>
        <v>0</v>
      </c>
      <c r="I93" s="223">
        <f t="shared" si="5"/>
        <v>0</v>
      </c>
      <c r="J93" s="101"/>
      <c r="K93" s="263"/>
      <c r="L93" s="264"/>
      <c r="M93" s="264"/>
      <c r="N93" s="264"/>
      <c r="O93" s="264"/>
      <c r="P93" s="265"/>
    </row>
    <row r="94" spans="1:16" ht="14.25">
      <c r="A94" s="117">
        <v>19</v>
      </c>
      <c r="B94" s="114" t="s">
        <v>35</v>
      </c>
      <c r="C94" s="108"/>
      <c r="D94" s="118"/>
      <c r="E94" s="118"/>
      <c r="F94" s="118"/>
      <c r="G94" s="119"/>
      <c r="H94" s="208">
        <f t="shared" si="4"/>
        <v>0</v>
      </c>
      <c r="I94" s="223">
        <f t="shared" si="5"/>
        <v>0</v>
      </c>
      <c r="J94" s="101"/>
      <c r="K94" s="263"/>
      <c r="L94" s="264"/>
      <c r="M94" s="264"/>
      <c r="N94" s="264"/>
      <c r="O94" s="264"/>
      <c r="P94" s="265"/>
    </row>
    <row r="95" spans="1:16" ht="14.25">
      <c r="A95" s="117">
        <v>20</v>
      </c>
      <c r="B95" s="114" t="s">
        <v>35</v>
      </c>
      <c r="C95" s="108"/>
      <c r="D95" s="118"/>
      <c r="E95" s="118"/>
      <c r="F95" s="118"/>
      <c r="G95" s="119"/>
      <c r="H95" s="208">
        <f t="shared" si="4"/>
        <v>0</v>
      </c>
      <c r="I95" s="223">
        <f t="shared" si="5"/>
        <v>0</v>
      </c>
      <c r="J95" s="101"/>
      <c r="K95" s="263"/>
      <c r="L95" s="264"/>
      <c r="M95" s="264"/>
      <c r="N95" s="264"/>
      <c r="O95" s="264"/>
      <c r="P95" s="265"/>
    </row>
    <row r="96" spans="1:16" ht="14.25">
      <c r="A96" s="117">
        <v>21</v>
      </c>
      <c r="B96" s="114" t="s">
        <v>35</v>
      </c>
      <c r="C96" s="108"/>
      <c r="D96" s="118"/>
      <c r="E96" s="118"/>
      <c r="F96" s="118"/>
      <c r="G96" s="119"/>
      <c r="H96" s="208">
        <f t="shared" si="4"/>
        <v>0</v>
      </c>
      <c r="I96" s="223">
        <f t="shared" si="5"/>
        <v>0</v>
      </c>
      <c r="J96" s="101"/>
      <c r="K96" s="263"/>
      <c r="L96" s="264"/>
      <c r="M96" s="264"/>
      <c r="N96" s="264"/>
      <c r="O96" s="264"/>
      <c r="P96" s="265"/>
    </row>
    <row r="97" spans="1:16" ht="14.25">
      <c r="A97" s="117">
        <v>22</v>
      </c>
      <c r="B97" s="114" t="s">
        <v>35</v>
      </c>
      <c r="C97" s="108"/>
      <c r="D97" s="118"/>
      <c r="E97" s="118"/>
      <c r="F97" s="118"/>
      <c r="G97" s="119"/>
      <c r="H97" s="208">
        <f t="shared" si="4"/>
        <v>0</v>
      </c>
      <c r="I97" s="223">
        <f t="shared" si="5"/>
        <v>0</v>
      </c>
      <c r="J97" s="101"/>
      <c r="K97" s="263"/>
      <c r="L97" s="264"/>
      <c r="M97" s="264"/>
      <c r="N97" s="264"/>
      <c r="O97" s="264"/>
      <c r="P97" s="265"/>
    </row>
    <row r="98" spans="1:16" ht="14.25">
      <c r="A98" s="117">
        <v>23</v>
      </c>
      <c r="B98" s="114" t="s">
        <v>35</v>
      </c>
      <c r="C98" s="108"/>
      <c r="D98" s="118"/>
      <c r="E98" s="118"/>
      <c r="F98" s="118"/>
      <c r="G98" s="119"/>
      <c r="H98" s="208">
        <f t="shared" si="4"/>
        <v>0</v>
      </c>
      <c r="I98" s="223">
        <f t="shared" si="5"/>
        <v>0</v>
      </c>
      <c r="J98" s="101"/>
      <c r="K98" s="263"/>
      <c r="L98" s="264"/>
      <c r="M98" s="264"/>
      <c r="N98" s="264"/>
      <c r="O98" s="264"/>
      <c r="P98" s="265"/>
    </row>
    <row r="99" spans="1:16" ht="14.25">
      <c r="A99" s="117">
        <v>24</v>
      </c>
      <c r="B99" s="114" t="s">
        <v>35</v>
      </c>
      <c r="C99" s="108"/>
      <c r="D99" s="118"/>
      <c r="E99" s="118"/>
      <c r="F99" s="118"/>
      <c r="G99" s="119"/>
      <c r="H99" s="208">
        <f t="shared" si="4"/>
        <v>0</v>
      </c>
      <c r="I99" s="223">
        <f t="shared" si="5"/>
        <v>0</v>
      </c>
      <c r="J99" s="101"/>
      <c r="K99" s="263"/>
      <c r="L99" s="264"/>
      <c r="M99" s="264"/>
      <c r="N99" s="264"/>
      <c r="O99" s="264"/>
      <c r="P99" s="265"/>
    </row>
    <row r="100" spans="1:16" ht="14.25">
      <c r="A100" s="117">
        <v>25</v>
      </c>
      <c r="B100" s="114" t="s">
        <v>35</v>
      </c>
      <c r="C100" s="108"/>
      <c r="D100" s="118"/>
      <c r="E100" s="118"/>
      <c r="F100" s="118"/>
      <c r="G100" s="119"/>
      <c r="H100" s="208">
        <f t="shared" si="4"/>
        <v>0</v>
      </c>
      <c r="I100" s="223">
        <f t="shared" si="5"/>
        <v>0</v>
      </c>
      <c r="J100" s="101"/>
      <c r="K100" s="263"/>
      <c r="L100" s="264"/>
      <c r="M100" s="264"/>
      <c r="N100" s="264"/>
      <c r="O100" s="264"/>
      <c r="P100" s="265"/>
    </row>
    <row r="101" spans="1:16">
      <c r="A101" s="117">
        <v>26</v>
      </c>
      <c r="B101" s="114" t="s">
        <v>35</v>
      </c>
      <c r="C101" s="108"/>
      <c r="D101" s="118"/>
      <c r="E101" s="118"/>
      <c r="F101" s="118"/>
      <c r="G101" s="119"/>
      <c r="H101" s="208">
        <f t="shared" si="4"/>
        <v>0</v>
      </c>
      <c r="I101" s="223">
        <f t="shared" si="5"/>
        <v>0</v>
      </c>
      <c r="J101" s="101"/>
    </row>
    <row r="102" spans="1:16">
      <c r="A102" s="117">
        <v>27</v>
      </c>
      <c r="B102" s="114" t="s">
        <v>35</v>
      </c>
      <c r="C102" s="108"/>
      <c r="D102" s="118"/>
      <c r="E102" s="118"/>
      <c r="F102" s="118"/>
      <c r="G102" s="119"/>
      <c r="H102" s="208">
        <f t="shared" si="4"/>
        <v>0</v>
      </c>
      <c r="I102" s="223">
        <f t="shared" si="5"/>
        <v>0</v>
      </c>
      <c r="J102" s="101"/>
    </row>
    <row r="103" spans="1:16">
      <c r="A103" s="117">
        <v>28</v>
      </c>
      <c r="B103" s="114" t="s">
        <v>35</v>
      </c>
      <c r="C103" s="108"/>
      <c r="D103" s="118"/>
      <c r="E103" s="118"/>
      <c r="F103" s="118"/>
      <c r="G103" s="119"/>
      <c r="H103" s="208">
        <f t="shared" si="4"/>
        <v>0</v>
      </c>
      <c r="I103" s="223">
        <f t="shared" si="5"/>
        <v>0</v>
      </c>
      <c r="J103" s="101"/>
    </row>
    <row r="104" spans="1:16">
      <c r="A104" s="117">
        <v>29</v>
      </c>
      <c r="B104" s="114" t="s">
        <v>35</v>
      </c>
      <c r="C104" s="108"/>
      <c r="D104" s="118"/>
      <c r="E104" s="118"/>
      <c r="F104" s="118"/>
      <c r="G104" s="119"/>
      <c r="H104" s="208">
        <f t="shared" si="4"/>
        <v>0</v>
      </c>
      <c r="I104" s="223">
        <f t="shared" si="5"/>
        <v>0</v>
      </c>
      <c r="J104" s="101"/>
    </row>
    <row r="105" spans="1:16">
      <c r="A105" s="117">
        <v>30</v>
      </c>
      <c r="B105" s="114" t="s">
        <v>35</v>
      </c>
      <c r="C105" s="108"/>
      <c r="D105" s="118"/>
      <c r="E105" s="118"/>
      <c r="F105" s="118"/>
      <c r="G105" s="119"/>
      <c r="H105" s="208">
        <f t="shared" si="4"/>
        <v>0</v>
      </c>
      <c r="I105" s="223">
        <f t="shared" si="5"/>
        <v>0</v>
      </c>
      <c r="J105" s="101"/>
    </row>
    <row r="106" spans="1:16">
      <c r="A106" s="117">
        <v>31</v>
      </c>
      <c r="B106" s="114" t="s">
        <v>35</v>
      </c>
      <c r="C106" s="108"/>
      <c r="D106" s="118"/>
      <c r="E106" s="118"/>
      <c r="F106" s="118"/>
      <c r="G106" s="119"/>
      <c r="H106" s="208">
        <f t="shared" si="4"/>
        <v>0</v>
      </c>
      <c r="I106" s="223">
        <f t="shared" si="5"/>
        <v>0</v>
      </c>
      <c r="J106" s="101"/>
    </row>
    <row r="107" spans="1:16">
      <c r="A107" s="117">
        <v>32</v>
      </c>
      <c r="B107" s="114" t="s">
        <v>35</v>
      </c>
      <c r="C107" s="108"/>
      <c r="D107" s="118"/>
      <c r="E107" s="118"/>
      <c r="F107" s="118"/>
      <c r="G107" s="119"/>
      <c r="H107" s="208">
        <f t="shared" si="4"/>
        <v>0</v>
      </c>
      <c r="I107" s="223">
        <f t="shared" si="5"/>
        <v>0</v>
      </c>
      <c r="J107" s="101"/>
    </row>
    <row r="108" spans="1:16">
      <c r="A108" s="117">
        <v>33</v>
      </c>
      <c r="B108" s="114" t="s">
        <v>35</v>
      </c>
      <c r="C108" s="108"/>
      <c r="D108" s="118"/>
      <c r="E108" s="118"/>
      <c r="F108" s="118"/>
      <c r="G108" s="119"/>
      <c r="H108" s="208">
        <f t="shared" si="4"/>
        <v>0</v>
      </c>
      <c r="I108" s="223">
        <f t="shared" si="5"/>
        <v>0</v>
      </c>
      <c r="J108" s="101"/>
    </row>
    <row r="109" spans="1:16">
      <c r="A109" s="117">
        <v>34</v>
      </c>
      <c r="B109" s="114" t="s">
        <v>88</v>
      </c>
      <c r="C109" s="108"/>
      <c r="D109" s="118"/>
      <c r="E109" s="118"/>
      <c r="F109" s="118"/>
      <c r="G109" s="119"/>
      <c r="H109" s="208">
        <f t="shared" si="4"/>
        <v>0</v>
      </c>
      <c r="I109" s="223">
        <f t="shared" si="5"/>
        <v>0</v>
      </c>
      <c r="J109" s="101"/>
    </row>
    <row r="110" spans="1:16" ht="13.5" thickBot="1">
      <c r="A110" s="269">
        <v>35</v>
      </c>
      <c r="B110" s="169" t="s">
        <v>88</v>
      </c>
      <c r="C110" s="104"/>
      <c r="D110" s="120"/>
      <c r="E110" s="120"/>
      <c r="F110" s="120"/>
      <c r="G110" s="121"/>
      <c r="H110" s="209">
        <f t="shared" si="4"/>
        <v>0</v>
      </c>
      <c r="I110" s="224">
        <f t="shared" si="5"/>
        <v>0</v>
      </c>
      <c r="J110" s="101"/>
    </row>
    <row r="111" spans="1:16" ht="13.5" thickBot="1">
      <c r="H111" s="221">
        <f>SUM(H6:H110)</f>
        <v>0</v>
      </c>
      <c r="I111" s="219">
        <f>SUM(I6:I110)</f>
        <v>0</v>
      </c>
    </row>
    <row r="113" spans="2:2">
      <c r="B113" s="122"/>
    </row>
    <row r="114" spans="2:2">
      <c r="B114" s="123" t="s">
        <v>83</v>
      </c>
    </row>
    <row r="115" spans="2:2">
      <c r="B115" s="123" t="s">
        <v>28</v>
      </c>
    </row>
    <row r="116" spans="2:2">
      <c r="B116" s="123" t="s">
        <v>29</v>
      </c>
    </row>
  </sheetData>
  <sheetProtection algorithmName="SHA-512" hashValue="Z6ekWzpPecjXcZOmf1GuEdIwMkevw/00EkigIJo0Ot0kXAbBdCjS30lTwM5lzdPmtSGJ50bhcnZa5g44YhDFgQ==" saltValue="m9sMHOae6FazV6p+RL6XPg==" spinCount="100000" sheet="1" scenarios="1" selectLockedCells="1"/>
  <mergeCells count="25">
    <mergeCell ref="K44:L44"/>
    <mergeCell ref="M44:P44"/>
    <mergeCell ref="K78:L78"/>
    <mergeCell ref="M78:P78"/>
    <mergeCell ref="K79:L79"/>
    <mergeCell ref="M79:P79"/>
    <mergeCell ref="K77:L77"/>
    <mergeCell ref="M77:P77"/>
    <mergeCell ref="K76:L76"/>
    <mergeCell ref="M76:P76"/>
    <mergeCell ref="K41:L41"/>
    <mergeCell ref="M41:P41"/>
    <mergeCell ref="K42:L42"/>
    <mergeCell ref="M42:P42"/>
    <mergeCell ref="K43:L43"/>
    <mergeCell ref="M43:P43"/>
    <mergeCell ref="K8:L8"/>
    <mergeCell ref="K9:L9"/>
    <mergeCell ref="M8:P8"/>
    <mergeCell ref="M9:P9"/>
    <mergeCell ref="C2:D2"/>
    <mergeCell ref="K6:L6"/>
    <mergeCell ref="K7:L7"/>
    <mergeCell ref="M6:P6"/>
    <mergeCell ref="M7:P7"/>
  </mergeCells>
  <pageMargins left="0.7" right="0.7" top="0.75" bottom="0.75" header="0.3" footer="0.3"/>
  <pageSetup scale="4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4AB4F-BFC4-DF4B-829D-647F15E589D4}">
  <sheetPr>
    <tabColor rgb="FFFFC000"/>
    <pageSetUpPr fitToPage="1"/>
  </sheetPr>
  <dimension ref="A1:P116"/>
  <sheetViews>
    <sheetView zoomScale="110" zoomScaleNormal="110" workbookViewId="0">
      <selection activeCell="M79" sqref="M79:P79"/>
    </sheetView>
  </sheetViews>
  <sheetFormatPr defaultColWidth="8.85546875" defaultRowHeight="12.75"/>
  <cols>
    <col min="1" max="1" width="6.7109375" style="1" customWidth="1"/>
    <col min="2" max="2" width="30.7109375" style="1" bestFit="1" customWidth="1"/>
    <col min="3" max="3" width="34.28515625" style="1" customWidth="1"/>
    <col min="4" max="4" width="15" style="1" customWidth="1"/>
    <col min="5" max="6" width="13" style="1" customWidth="1"/>
    <col min="7" max="7" width="11.7109375" style="3" customWidth="1"/>
    <col min="8" max="8" width="11.7109375" style="1" customWidth="1"/>
    <col min="9" max="9" width="8.140625" style="1" customWidth="1"/>
    <col min="10" max="11" width="8.85546875" style="1"/>
    <col min="12" max="12" width="12.42578125" style="1" customWidth="1"/>
    <col min="13" max="13" width="18.7109375" style="1" customWidth="1"/>
    <col min="14" max="14" width="14.85546875" style="1" customWidth="1"/>
    <col min="15" max="15" width="10.7109375" style="1" customWidth="1"/>
    <col min="16" max="16" width="9.7109375" style="1" customWidth="1"/>
    <col min="17" max="16384" width="8.85546875" style="1"/>
  </cols>
  <sheetData>
    <row r="1" spans="1:16" ht="13.5" thickBot="1"/>
    <row r="2" spans="1:16" s="77" customFormat="1" ht="13.5" thickBot="1">
      <c r="B2" s="216" t="s">
        <v>46</v>
      </c>
      <c r="C2" s="327">
        <f>Fakturace!B2</f>
        <v>0</v>
      </c>
      <c r="D2" s="328"/>
      <c r="G2" s="78"/>
    </row>
    <row r="3" spans="1:16" ht="13.5" thickBot="1">
      <c r="A3" s="2"/>
      <c r="C3" s="4"/>
      <c r="D3" s="5"/>
      <c r="E3" s="24"/>
      <c r="F3" s="24"/>
      <c r="G3" s="31"/>
      <c r="H3" s="32"/>
    </row>
    <row r="4" spans="1:16">
      <c r="A4" s="25" t="s">
        <v>16</v>
      </c>
      <c r="B4" s="26" t="s">
        <v>56</v>
      </c>
      <c r="C4" s="27" t="s">
        <v>17</v>
      </c>
      <c r="D4" s="27" t="s">
        <v>15</v>
      </c>
      <c r="E4" s="27" t="s">
        <v>0</v>
      </c>
      <c r="F4" s="28" t="s">
        <v>24</v>
      </c>
      <c r="G4" s="27" t="s">
        <v>18</v>
      </c>
      <c r="H4" s="27" t="s">
        <v>5</v>
      </c>
      <c r="I4" s="220" t="s">
        <v>3</v>
      </c>
    </row>
    <row r="5" spans="1:16" ht="13.5" thickBot="1">
      <c r="A5" s="29"/>
      <c r="B5" s="30"/>
      <c r="C5" s="30"/>
      <c r="D5" s="33"/>
      <c r="E5" s="124"/>
      <c r="F5" s="35"/>
      <c r="G5" s="36" t="s">
        <v>19</v>
      </c>
      <c r="H5" s="212">
        <v>200</v>
      </c>
      <c r="I5" s="213" t="s">
        <v>25</v>
      </c>
    </row>
    <row r="6" spans="1:16">
      <c r="A6" s="6">
        <v>1</v>
      </c>
      <c r="B6" s="125" t="s">
        <v>30</v>
      </c>
      <c r="C6" s="37"/>
      <c r="D6" s="37"/>
      <c r="E6" s="7"/>
      <c r="F6" s="7"/>
      <c r="G6" s="7"/>
      <c r="H6" s="226">
        <f>IF(D6="",0,$H$5)</f>
        <v>0</v>
      </c>
      <c r="I6" s="229">
        <f t="shared" ref="I6:I47" si="0">IF(D6="",0,1)</f>
        <v>0</v>
      </c>
      <c r="K6" s="329" t="s">
        <v>44</v>
      </c>
      <c r="L6" s="329"/>
      <c r="M6" s="324"/>
      <c r="N6" s="324"/>
      <c r="O6" s="324"/>
      <c r="P6" s="324"/>
    </row>
    <row r="7" spans="1:16">
      <c r="A7" s="8">
        <v>2</v>
      </c>
      <c r="B7" s="126" t="s">
        <v>30</v>
      </c>
      <c r="C7" s="7"/>
      <c r="D7" s="7"/>
      <c r="E7" s="7"/>
      <c r="F7" s="7"/>
      <c r="G7" s="7"/>
      <c r="H7" s="227">
        <f t="shared" ref="H7:H90" si="1">IF(D7="",0,$H$5)</f>
        <v>0</v>
      </c>
      <c r="I7" s="230">
        <f t="shared" si="0"/>
        <v>0</v>
      </c>
      <c r="K7" s="329" t="s">
        <v>85</v>
      </c>
      <c r="L7" s="329"/>
      <c r="M7" s="324"/>
      <c r="N7" s="324"/>
      <c r="O7" s="324"/>
      <c r="P7" s="324"/>
    </row>
    <row r="8" spans="1:16">
      <c r="A8" s="8">
        <v>3</v>
      </c>
      <c r="B8" s="126" t="s">
        <v>30</v>
      </c>
      <c r="C8" s="7"/>
      <c r="D8" s="7"/>
      <c r="E8" s="7"/>
      <c r="F8" s="7"/>
      <c r="G8" s="7"/>
      <c r="H8" s="227">
        <f t="shared" si="1"/>
        <v>0</v>
      </c>
      <c r="I8" s="230">
        <f t="shared" si="0"/>
        <v>0</v>
      </c>
      <c r="K8" s="329" t="s">
        <v>86</v>
      </c>
      <c r="L8" s="329"/>
      <c r="M8" s="319"/>
      <c r="N8" s="320"/>
      <c r="O8" s="320"/>
      <c r="P8" s="321"/>
    </row>
    <row r="9" spans="1:16">
      <c r="A9" s="8">
        <v>4</v>
      </c>
      <c r="B9" s="126" t="s">
        <v>30</v>
      </c>
      <c r="C9" s="7"/>
      <c r="D9" s="7"/>
      <c r="E9" s="7"/>
      <c r="F9" s="7"/>
      <c r="G9" s="7"/>
      <c r="H9" s="227">
        <f t="shared" si="1"/>
        <v>0</v>
      </c>
      <c r="I9" s="230">
        <f t="shared" si="0"/>
        <v>0</v>
      </c>
      <c r="K9" s="329" t="s">
        <v>45</v>
      </c>
      <c r="L9" s="329"/>
      <c r="M9" s="319"/>
      <c r="N9" s="320"/>
      <c r="O9" s="320"/>
      <c r="P9" s="321"/>
    </row>
    <row r="10" spans="1:16">
      <c r="A10" s="8">
        <v>5</v>
      </c>
      <c r="B10" s="126" t="s">
        <v>30</v>
      </c>
      <c r="C10" s="7"/>
      <c r="D10" s="7"/>
      <c r="E10" s="7"/>
      <c r="F10" s="7"/>
      <c r="G10" s="7"/>
      <c r="H10" s="227">
        <f t="shared" si="1"/>
        <v>0</v>
      </c>
      <c r="I10" s="230">
        <f t="shared" si="0"/>
        <v>0</v>
      </c>
    </row>
    <row r="11" spans="1:16">
      <c r="A11" s="8">
        <v>6</v>
      </c>
      <c r="B11" s="126" t="s">
        <v>30</v>
      </c>
      <c r="C11" s="7"/>
      <c r="D11" s="7"/>
      <c r="E11" s="7"/>
      <c r="F11" s="7"/>
      <c r="G11" s="7"/>
      <c r="H11" s="227">
        <f t="shared" si="1"/>
        <v>0</v>
      </c>
      <c r="I11" s="230">
        <f t="shared" si="0"/>
        <v>0</v>
      </c>
    </row>
    <row r="12" spans="1:16">
      <c r="A12" s="8">
        <v>7</v>
      </c>
      <c r="B12" s="126" t="s">
        <v>30</v>
      </c>
      <c r="C12" s="7"/>
      <c r="D12" s="7"/>
      <c r="E12" s="7"/>
      <c r="F12" s="7"/>
      <c r="G12" s="7"/>
      <c r="H12" s="227">
        <f t="shared" si="1"/>
        <v>0</v>
      </c>
      <c r="I12" s="230">
        <f t="shared" si="0"/>
        <v>0</v>
      </c>
    </row>
    <row r="13" spans="1:16">
      <c r="A13" s="8">
        <v>8</v>
      </c>
      <c r="B13" s="126" t="s">
        <v>30</v>
      </c>
      <c r="C13" s="7"/>
      <c r="D13" s="7"/>
      <c r="E13" s="7"/>
      <c r="F13" s="7"/>
      <c r="G13" s="7"/>
      <c r="H13" s="227">
        <f t="shared" si="1"/>
        <v>0</v>
      </c>
      <c r="I13" s="230">
        <f t="shared" si="0"/>
        <v>0</v>
      </c>
    </row>
    <row r="14" spans="1:16">
      <c r="A14" s="8">
        <v>9</v>
      </c>
      <c r="B14" s="126" t="s">
        <v>30</v>
      </c>
      <c r="C14" s="7"/>
      <c r="D14" s="7"/>
      <c r="E14" s="7"/>
      <c r="F14" s="7"/>
      <c r="G14" s="7"/>
      <c r="H14" s="227">
        <f t="shared" si="1"/>
        <v>0</v>
      </c>
      <c r="I14" s="230">
        <f t="shared" si="0"/>
        <v>0</v>
      </c>
    </row>
    <row r="15" spans="1:16">
      <c r="A15" s="8">
        <v>10</v>
      </c>
      <c r="B15" s="126" t="s">
        <v>30</v>
      </c>
      <c r="C15" s="7"/>
      <c r="D15" s="7"/>
      <c r="E15" s="7"/>
      <c r="F15" s="7"/>
      <c r="G15" s="7"/>
      <c r="H15" s="227">
        <f t="shared" si="1"/>
        <v>0</v>
      </c>
      <c r="I15" s="230">
        <f t="shared" si="0"/>
        <v>0</v>
      </c>
    </row>
    <row r="16" spans="1:16">
      <c r="A16" s="8">
        <v>11</v>
      </c>
      <c r="B16" s="126" t="s">
        <v>30</v>
      </c>
      <c r="C16" s="7"/>
      <c r="D16" s="7"/>
      <c r="E16" s="7"/>
      <c r="F16" s="7"/>
      <c r="G16" s="7"/>
      <c r="H16" s="227">
        <f t="shared" si="1"/>
        <v>0</v>
      </c>
      <c r="I16" s="230">
        <f t="shared" si="0"/>
        <v>0</v>
      </c>
    </row>
    <row r="17" spans="1:16">
      <c r="A17" s="8">
        <v>12</v>
      </c>
      <c r="B17" s="126" t="s">
        <v>30</v>
      </c>
      <c r="C17" s="7"/>
      <c r="D17" s="7"/>
      <c r="E17" s="7"/>
      <c r="F17" s="7"/>
      <c r="G17" s="7"/>
      <c r="H17" s="227">
        <f t="shared" si="1"/>
        <v>0</v>
      </c>
      <c r="I17" s="230">
        <f t="shared" si="0"/>
        <v>0</v>
      </c>
    </row>
    <row r="18" spans="1:16">
      <c r="A18" s="8">
        <v>13</v>
      </c>
      <c r="B18" s="126" t="s">
        <v>30</v>
      </c>
      <c r="C18" s="7"/>
      <c r="D18" s="7"/>
      <c r="E18" s="7"/>
      <c r="F18" s="7"/>
      <c r="G18" s="7"/>
      <c r="H18" s="227">
        <f t="shared" si="1"/>
        <v>0</v>
      </c>
      <c r="I18" s="230">
        <f t="shared" si="0"/>
        <v>0</v>
      </c>
    </row>
    <row r="19" spans="1:16">
      <c r="A19" s="8">
        <v>14</v>
      </c>
      <c r="B19" s="126" t="s">
        <v>30</v>
      </c>
      <c r="C19" s="7"/>
      <c r="D19" s="7"/>
      <c r="E19" s="7"/>
      <c r="F19" s="7"/>
      <c r="G19" s="7"/>
      <c r="H19" s="227">
        <f t="shared" si="1"/>
        <v>0</v>
      </c>
      <c r="I19" s="230">
        <f t="shared" si="0"/>
        <v>0</v>
      </c>
    </row>
    <row r="20" spans="1:16">
      <c r="A20" s="8">
        <v>15</v>
      </c>
      <c r="B20" s="126" t="s">
        <v>30</v>
      </c>
      <c r="C20" s="7"/>
      <c r="D20" s="7"/>
      <c r="E20" s="7"/>
      <c r="F20" s="7"/>
      <c r="G20" s="7"/>
      <c r="H20" s="227">
        <f t="shared" si="1"/>
        <v>0</v>
      </c>
      <c r="I20" s="230">
        <f t="shared" si="0"/>
        <v>0</v>
      </c>
    </row>
    <row r="21" spans="1:16">
      <c r="A21" s="8">
        <v>16</v>
      </c>
      <c r="B21" s="126" t="s">
        <v>30</v>
      </c>
      <c r="C21" s="7"/>
      <c r="D21" s="7"/>
      <c r="E21" s="7"/>
      <c r="F21" s="7"/>
      <c r="G21" s="7"/>
      <c r="H21" s="227">
        <f t="shared" si="1"/>
        <v>0</v>
      </c>
      <c r="I21" s="230">
        <f t="shared" si="0"/>
        <v>0</v>
      </c>
      <c r="K21" s="252"/>
      <c r="L21" s="252"/>
      <c r="M21" s="252"/>
      <c r="N21" s="252"/>
      <c r="O21" s="252"/>
      <c r="P21" s="252"/>
    </row>
    <row r="22" spans="1:16">
      <c r="A22" s="8">
        <v>17</v>
      </c>
      <c r="B22" s="126" t="s">
        <v>30</v>
      </c>
      <c r="C22" s="7"/>
      <c r="D22" s="7"/>
      <c r="E22" s="7"/>
      <c r="F22" s="7"/>
      <c r="G22" s="7"/>
      <c r="H22" s="227">
        <f t="shared" si="1"/>
        <v>0</v>
      </c>
      <c r="I22" s="230">
        <f t="shared" si="0"/>
        <v>0</v>
      </c>
      <c r="K22" s="252"/>
      <c r="L22" s="252"/>
      <c r="M22" s="252"/>
      <c r="N22" s="252"/>
      <c r="O22" s="252"/>
      <c r="P22" s="252"/>
    </row>
    <row r="23" spans="1:16">
      <c r="A23" s="8">
        <v>18</v>
      </c>
      <c r="B23" s="126" t="s">
        <v>30</v>
      </c>
      <c r="C23" s="7"/>
      <c r="D23" s="7"/>
      <c r="E23" s="7"/>
      <c r="F23" s="7"/>
      <c r="G23" s="7"/>
      <c r="H23" s="227">
        <f t="shared" si="1"/>
        <v>0</v>
      </c>
      <c r="I23" s="230">
        <f t="shared" si="0"/>
        <v>0</v>
      </c>
      <c r="K23" s="252"/>
      <c r="L23" s="252"/>
      <c r="M23" s="252"/>
      <c r="N23" s="252"/>
      <c r="O23" s="252"/>
      <c r="P23" s="252"/>
    </row>
    <row r="24" spans="1:16">
      <c r="A24" s="8">
        <v>19</v>
      </c>
      <c r="B24" s="126" t="s">
        <v>30</v>
      </c>
      <c r="C24" s="7"/>
      <c r="D24" s="7"/>
      <c r="E24" s="7"/>
      <c r="F24" s="7"/>
      <c r="G24" s="7"/>
      <c r="H24" s="227">
        <f t="shared" si="1"/>
        <v>0</v>
      </c>
      <c r="I24" s="230">
        <f t="shared" si="0"/>
        <v>0</v>
      </c>
      <c r="K24" s="252"/>
      <c r="L24" s="252"/>
      <c r="M24" s="252"/>
      <c r="N24" s="252"/>
      <c r="O24" s="252"/>
      <c r="P24" s="252"/>
    </row>
    <row r="25" spans="1:16">
      <c r="A25" s="8">
        <v>20</v>
      </c>
      <c r="B25" s="126" t="s">
        <v>30</v>
      </c>
      <c r="C25" s="7"/>
      <c r="D25" s="7"/>
      <c r="E25" s="7"/>
      <c r="F25" s="7"/>
      <c r="G25" s="7"/>
      <c r="H25" s="227">
        <f t="shared" si="1"/>
        <v>0</v>
      </c>
      <c r="I25" s="230">
        <f t="shared" si="0"/>
        <v>0</v>
      </c>
      <c r="K25" s="252"/>
      <c r="L25" s="252"/>
      <c r="M25" s="252"/>
      <c r="N25" s="252"/>
      <c r="O25" s="252"/>
      <c r="P25" s="252"/>
    </row>
    <row r="26" spans="1:16">
      <c r="A26" s="8">
        <v>21</v>
      </c>
      <c r="B26" s="126" t="s">
        <v>30</v>
      </c>
      <c r="C26" s="7"/>
      <c r="D26" s="7"/>
      <c r="E26" s="7"/>
      <c r="F26" s="7"/>
      <c r="G26" s="7"/>
      <c r="H26" s="227">
        <f t="shared" si="1"/>
        <v>0</v>
      </c>
      <c r="I26" s="230">
        <f t="shared" si="0"/>
        <v>0</v>
      </c>
      <c r="K26" s="252"/>
      <c r="L26" s="252"/>
      <c r="M26" s="252"/>
      <c r="N26" s="252"/>
      <c r="O26" s="252"/>
      <c r="P26" s="252"/>
    </row>
    <row r="27" spans="1:16">
      <c r="A27" s="8">
        <v>22</v>
      </c>
      <c r="B27" s="126" t="s">
        <v>30</v>
      </c>
      <c r="C27" s="7"/>
      <c r="D27" s="7"/>
      <c r="E27" s="7"/>
      <c r="F27" s="7"/>
      <c r="G27" s="7"/>
      <c r="H27" s="227">
        <f t="shared" si="1"/>
        <v>0</v>
      </c>
      <c r="I27" s="230">
        <f t="shared" si="0"/>
        <v>0</v>
      </c>
      <c r="K27" s="252"/>
      <c r="L27" s="252"/>
      <c r="M27" s="252"/>
      <c r="N27" s="252"/>
      <c r="O27" s="252"/>
      <c r="P27" s="252"/>
    </row>
    <row r="28" spans="1:16">
      <c r="A28" s="8">
        <v>23</v>
      </c>
      <c r="B28" s="126" t="s">
        <v>30</v>
      </c>
      <c r="C28" s="7"/>
      <c r="D28" s="7"/>
      <c r="E28" s="7"/>
      <c r="F28" s="7"/>
      <c r="G28" s="7"/>
      <c r="H28" s="227">
        <f t="shared" si="1"/>
        <v>0</v>
      </c>
      <c r="I28" s="230">
        <f t="shared" si="0"/>
        <v>0</v>
      </c>
      <c r="K28" s="252"/>
      <c r="L28" s="252"/>
      <c r="M28" s="252"/>
      <c r="N28" s="252"/>
      <c r="O28" s="252"/>
      <c r="P28" s="252"/>
    </row>
    <row r="29" spans="1:16">
      <c r="A29" s="8">
        <v>24</v>
      </c>
      <c r="B29" s="126" t="s">
        <v>30</v>
      </c>
      <c r="C29" s="7"/>
      <c r="D29" s="7"/>
      <c r="E29" s="7"/>
      <c r="F29" s="7"/>
      <c r="G29" s="7"/>
      <c r="H29" s="227">
        <f t="shared" si="1"/>
        <v>0</v>
      </c>
      <c r="I29" s="230">
        <f t="shared" si="0"/>
        <v>0</v>
      </c>
      <c r="K29" s="252"/>
      <c r="L29" s="252"/>
      <c r="M29" s="252"/>
      <c r="N29" s="252"/>
      <c r="O29" s="252"/>
      <c r="P29" s="252"/>
    </row>
    <row r="30" spans="1:16">
      <c r="A30" s="8">
        <v>25</v>
      </c>
      <c r="B30" s="126" t="s">
        <v>30</v>
      </c>
      <c r="C30" s="7"/>
      <c r="D30" s="7"/>
      <c r="E30" s="7"/>
      <c r="F30" s="7"/>
      <c r="G30" s="7"/>
      <c r="H30" s="227">
        <f t="shared" si="1"/>
        <v>0</v>
      </c>
      <c r="I30" s="230">
        <f t="shared" si="0"/>
        <v>0</v>
      </c>
      <c r="K30" s="252"/>
      <c r="L30" s="252"/>
      <c r="M30" s="252"/>
      <c r="N30" s="252"/>
      <c r="O30" s="252"/>
      <c r="P30" s="252"/>
    </row>
    <row r="31" spans="1:16">
      <c r="A31" s="8">
        <v>26</v>
      </c>
      <c r="B31" s="126" t="s">
        <v>30</v>
      </c>
      <c r="C31" s="7"/>
      <c r="D31" s="7"/>
      <c r="E31" s="7"/>
      <c r="F31" s="7"/>
      <c r="G31" s="7"/>
      <c r="H31" s="227">
        <f t="shared" si="1"/>
        <v>0</v>
      </c>
      <c r="I31" s="230">
        <f t="shared" si="0"/>
        <v>0</v>
      </c>
      <c r="K31" s="252"/>
      <c r="L31" s="252"/>
      <c r="M31" s="252"/>
      <c r="N31" s="252"/>
      <c r="O31" s="252"/>
      <c r="P31" s="252"/>
    </row>
    <row r="32" spans="1:16">
      <c r="A32" s="8">
        <v>27</v>
      </c>
      <c r="B32" s="126" t="s">
        <v>30</v>
      </c>
      <c r="C32" s="7"/>
      <c r="D32" s="7"/>
      <c r="E32" s="7"/>
      <c r="F32" s="7"/>
      <c r="G32" s="7"/>
      <c r="H32" s="227">
        <f t="shared" si="1"/>
        <v>0</v>
      </c>
      <c r="I32" s="230">
        <f t="shared" si="0"/>
        <v>0</v>
      </c>
      <c r="K32" s="252"/>
      <c r="L32" s="252"/>
      <c r="M32" s="252"/>
      <c r="N32" s="252"/>
      <c r="O32" s="252"/>
      <c r="P32" s="252"/>
    </row>
    <row r="33" spans="1:16">
      <c r="A33" s="8">
        <v>28</v>
      </c>
      <c r="B33" s="126" t="s">
        <v>30</v>
      </c>
      <c r="C33" s="7"/>
      <c r="D33" s="7"/>
      <c r="E33" s="7"/>
      <c r="F33" s="7"/>
      <c r="G33" s="7"/>
      <c r="H33" s="227">
        <f t="shared" si="1"/>
        <v>0</v>
      </c>
      <c r="I33" s="230">
        <f t="shared" si="0"/>
        <v>0</v>
      </c>
      <c r="K33" s="252"/>
      <c r="L33" s="252"/>
      <c r="M33" s="252"/>
      <c r="N33" s="252"/>
      <c r="O33" s="252"/>
      <c r="P33" s="252"/>
    </row>
    <row r="34" spans="1:16">
      <c r="A34" s="8">
        <v>29</v>
      </c>
      <c r="B34" s="126" t="s">
        <v>30</v>
      </c>
      <c r="C34" s="7"/>
      <c r="D34" s="7"/>
      <c r="E34" s="7"/>
      <c r="F34" s="7"/>
      <c r="G34" s="7"/>
      <c r="H34" s="227">
        <f t="shared" si="1"/>
        <v>0</v>
      </c>
      <c r="I34" s="230">
        <f t="shared" si="0"/>
        <v>0</v>
      </c>
      <c r="K34" s="252"/>
      <c r="L34" s="252"/>
      <c r="M34" s="252"/>
      <c r="N34" s="252"/>
      <c r="O34" s="252"/>
      <c r="P34" s="252"/>
    </row>
    <row r="35" spans="1:16">
      <c r="A35" s="8">
        <v>30</v>
      </c>
      <c r="B35" s="126" t="s">
        <v>30</v>
      </c>
      <c r="C35" s="7"/>
      <c r="D35" s="7"/>
      <c r="E35" s="7"/>
      <c r="F35" s="7"/>
      <c r="G35" s="7"/>
      <c r="H35" s="227">
        <f t="shared" si="1"/>
        <v>0</v>
      </c>
      <c r="I35" s="230">
        <f t="shared" si="0"/>
        <v>0</v>
      </c>
      <c r="K35" s="252"/>
      <c r="L35" s="252"/>
      <c r="M35" s="252"/>
      <c r="N35" s="252"/>
      <c r="O35" s="252"/>
      <c r="P35" s="252"/>
    </row>
    <row r="36" spans="1:16">
      <c r="A36" s="8">
        <v>31</v>
      </c>
      <c r="B36" s="126" t="s">
        <v>30</v>
      </c>
      <c r="C36" s="7"/>
      <c r="D36" s="7"/>
      <c r="E36" s="7"/>
      <c r="F36" s="7"/>
      <c r="G36" s="7"/>
      <c r="H36" s="227">
        <f t="shared" si="1"/>
        <v>0</v>
      </c>
      <c r="I36" s="230">
        <f t="shared" si="0"/>
        <v>0</v>
      </c>
      <c r="K36" s="252"/>
      <c r="L36" s="252"/>
      <c r="M36" s="252"/>
      <c r="N36" s="252"/>
      <c r="O36" s="252"/>
      <c r="P36" s="252"/>
    </row>
    <row r="37" spans="1:16">
      <c r="A37" s="8">
        <v>32</v>
      </c>
      <c r="B37" s="126" t="s">
        <v>30</v>
      </c>
      <c r="C37" s="7"/>
      <c r="D37" s="7"/>
      <c r="E37" s="7"/>
      <c r="F37" s="7"/>
      <c r="G37" s="7"/>
      <c r="H37" s="227">
        <f t="shared" si="1"/>
        <v>0</v>
      </c>
      <c r="I37" s="230">
        <f t="shared" si="0"/>
        <v>0</v>
      </c>
      <c r="K37" s="252"/>
      <c r="L37" s="252"/>
      <c r="M37" s="252"/>
      <c r="N37" s="252"/>
      <c r="O37" s="252"/>
      <c r="P37" s="252"/>
    </row>
    <row r="38" spans="1:16">
      <c r="A38" s="8">
        <v>33</v>
      </c>
      <c r="B38" s="126" t="s">
        <v>30</v>
      </c>
      <c r="C38" s="7"/>
      <c r="D38" s="7"/>
      <c r="E38" s="7"/>
      <c r="F38" s="7"/>
      <c r="G38" s="7"/>
      <c r="H38" s="227">
        <f t="shared" si="1"/>
        <v>0</v>
      </c>
      <c r="I38" s="230">
        <f t="shared" si="0"/>
        <v>0</v>
      </c>
      <c r="K38" s="252"/>
      <c r="L38" s="252"/>
      <c r="M38" s="252"/>
      <c r="N38" s="252"/>
      <c r="O38" s="252"/>
      <c r="P38" s="252"/>
    </row>
    <row r="39" spans="1:16">
      <c r="A39" s="8">
        <v>34</v>
      </c>
      <c r="B39" s="126" t="s">
        <v>89</v>
      </c>
      <c r="C39" s="7"/>
      <c r="D39" s="7"/>
      <c r="E39" s="7"/>
      <c r="F39" s="7"/>
      <c r="G39" s="7"/>
      <c r="H39" s="227">
        <f t="shared" si="1"/>
        <v>0</v>
      </c>
      <c r="I39" s="230">
        <f t="shared" si="0"/>
        <v>0</v>
      </c>
      <c r="K39" s="252"/>
      <c r="L39" s="252"/>
      <c r="M39" s="252"/>
      <c r="N39" s="252"/>
      <c r="O39" s="252"/>
      <c r="P39" s="252"/>
    </row>
    <row r="40" spans="1:16" ht="13.5" thickBot="1">
      <c r="A40" s="8">
        <v>35</v>
      </c>
      <c r="B40" s="126" t="s">
        <v>89</v>
      </c>
      <c r="C40" s="10"/>
      <c r="D40" s="10"/>
      <c r="E40" s="10"/>
      <c r="F40" s="10"/>
      <c r="G40" s="10"/>
      <c r="H40" s="228">
        <f t="shared" si="1"/>
        <v>0</v>
      </c>
      <c r="I40" s="231">
        <f t="shared" si="0"/>
        <v>0</v>
      </c>
      <c r="K40" s="252"/>
      <c r="L40" s="252"/>
      <c r="M40" s="252"/>
      <c r="N40" s="252"/>
      <c r="O40" s="252"/>
      <c r="P40" s="252"/>
    </row>
    <row r="41" spans="1:16">
      <c r="A41" s="6">
        <v>1</v>
      </c>
      <c r="B41" s="127" t="s">
        <v>31</v>
      </c>
      <c r="C41" s="11"/>
      <c r="D41" s="11"/>
      <c r="E41" s="11"/>
      <c r="F41" s="11"/>
      <c r="G41" s="11"/>
      <c r="H41" s="226">
        <f t="shared" si="1"/>
        <v>0</v>
      </c>
      <c r="I41" s="232">
        <f t="shared" si="0"/>
        <v>0</v>
      </c>
      <c r="K41" s="330" t="s">
        <v>44</v>
      </c>
      <c r="L41" s="330"/>
      <c r="M41" s="324"/>
      <c r="N41" s="324"/>
      <c r="O41" s="324"/>
      <c r="P41" s="324"/>
    </row>
    <row r="42" spans="1:16">
      <c r="A42" s="8">
        <v>2</v>
      </c>
      <c r="B42" s="128" t="s">
        <v>31</v>
      </c>
      <c r="C42" s="12"/>
      <c r="D42" s="12"/>
      <c r="E42" s="12"/>
      <c r="F42" s="13"/>
      <c r="G42" s="13"/>
      <c r="H42" s="227">
        <f t="shared" si="1"/>
        <v>0</v>
      </c>
      <c r="I42" s="230">
        <f t="shared" si="0"/>
        <v>0</v>
      </c>
      <c r="K42" s="330" t="s">
        <v>85</v>
      </c>
      <c r="L42" s="330"/>
      <c r="M42" s="324"/>
      <c r="N42" s="324"/>
      <c r="O42" s="324"/>
      <c r="P42" s="324"/>
    </row>
    <row r="43" spans="1:16">
      <c r="A43" s="8">
        <v>3</v>
      </c>
      <c r="B43" s="128" t="s">
        <v>31</v>
      </c>
      <c r="C43" s="12"/>
      <c r="D43" s="12"/>
      <c r="E43" s="12"/>
      <c r="F43" s="13"/>
      <c r="G43" s="13"/>
      <c r="H43" s="227">
        <f t="shared" si="1"/>
        <v>0</v>
      </c>
      <c r="I43" s="230">
        <f t="shared" si="0"/>
        <v>0</v>
      </c>
      <c r="K43" s="330" t="s">
        <v>86</v>
      </c>
      <c r="L43" s="330"/>
      <c r="M43" s="319"/>
      <c r="N43" s="320"/>
      <c r="O43" s="320"/>
      <c r="P43" s="321"/>
    </row>
    <row r="44" spans="1:16">
      <c r="A44" s="8">
        <v>4</v>
      </c>
      <c r="B44" s="128" t="s">
        <v>31</v>
      </c>
      <c r="C44" s="12"/>
      <c r="D44" s="12"/>
      <c r="E44" s="12"/>
      <c r="F44" s="13"/>
      <c r="G44" s="13"/>
      <c r="H44" s="227">
        <f t="shared" si="1"/>
        <v>0</v>
      </c>
      <c r="I44" s="230">
        <f t="shared" si="0"/>
        <v>0</v>
      </c>
      <c r="K44" s="330" t="s">
        <v>45</v>
      </c>
      <c r="L44" s="330"/>
      <c r="M44" s="319"/>
      <c r="N44" s="320"/>
      <c r="O44" s="320"/>
      <c r="P44" s="321"/>
    </row>
    <row r="45" spans="1:16">
      <c r="A45" s="8">
        <v>5</v>
      </c>
      <c r="B45" s="128" t="s">
        <v>31</v>
      </c>
      <c r="C45" s="12"/>
      <c r="D45" s="12"/>
      <c r="E45" s="12"/>
      <c r="F45" s="13"/>
      <c r="G45" s="13"/>
      <c r="H45" s="227">
        <f t="shared" si="1"/>
        <v>0</v>
      </c>
      <c r="I45" s="230">
        <f t="shared" si="0"/>
        <v>0</v>
      </c>
    </row>
    <row r="46" spans="1:16">
      <c r="A46" s="8">
        <v>6</v>
      </c>
      <c r="B46" s="128" t="s">
        <v>31</v>
      </c>
      <c r="C46" s="12"/>
      <c r="D46" s="12"/>
      <c r="E46" s="12"/>
      <c r="F46" s="13"/>
      <c r="G46" s="13"/>
      <c r="H46" s="227">
        <f t="shared" si="1"/>
        <v>0</v>
      </c>
      <c r="I46" s="230">
        <f t="shared" si="0"/>
        <v>0</v>
      </c>
    </row>
    <row r="47" spans="1:16">
      <c r="A47" s="8">
        <v>7</v>
      </c>
      <c r="B47" s="128" t="s">
        <v>31</v>
      </c>
      <c r="C47" s="12"/>
      <c r="D47" s="12"/>
      <c r="E47" s="12"/>
      <c r="F47" s="13"/>
      <c r="G47" s="13"/>
      <c r="H47" s="227">
        <f t="shared" si="1"/>
        <v>0</v>
      </c>
      <c r="I47" s="230">
        <f t="shared" si="0"/>
        <v>0</v>
      </c>
    </row>
    <row r="48" spans="1:16">
      <c r="A48" s="8">
        <v>8</v>
      </c>
      <c r="B48" s="128" t="s">
        <v>31</v>
      </c>
      <c r="C48" s="12"/>
      <c r="D48" s="12"/>
      <c r="E48" s="12"/>
      <c r="F48" s="13"/>
      <c r="G48" s="13"/>
      <c r="H48" s="227">
        <f t="shared" si="1"/>
        <v>0</v>
      </c>
      <c r="I48" s="230">
        <f t="shared" ref="I48:I89" si="2">IF(D48="",0,1)</f>
        <v>0</v>
      </c>
    </row>
    <row r="49" spans="1:16">
      <c r="A49" s="8">
        <v>9</v>
      </c>
      <c r="B49" s="128" t="s">
        <v>31</v>
      </c>
      <c r="C49" s="12"/>
      <c r="D49" s="12"/>
      <c r="E49" s="12"/>
      <c r="F49" s="13"/>
      <c r="G49" s="13"/>
      <c r="H49" s="227">
        <f t="shared" si="1"/>
        <v>0</v>
      </c>
      <c r="I49" s="230">
        <f t="shared" si="2"/>
        <v>0</v>
      </c>
    </row>
    <row r="50" spans="1:16">
      <c r="A50" s="8">
        <v>10</v>
      </c>
      <c r="B50" s="128" t="s">
        <v>31</v>
      </c>
      <c r="C50" s="12"/>
      <c r="D50" s="12"/>
      <c r="E50" s="12"/>
      <c r="F50" s="13"/>
      <c r="G50" s="13"/>
      <c r="H50" s="227">
        <f t="shared" si="1"/>
        <v>0</v>
      </c>
      <c r="I50" s="230">
        <f t="shared" si="2"/>
        <v>0</v>
      </c>
    </row>
    <row r="51" spans="1:16">
      <c r="A51" s="8">
        <v>11</v>
      </c>
      <c r="B51" s="128" t="s">
        <v>31</v>
      </c>
      <c r="C51" s="12"/>
      <c r="D51" s="12"/>
      <c r="E51" s="12"/>
      <c r="F51" s="13"/>
      <c r="G51" s="13"/>
      <c r="H51" s="227">
        <f t="shared" si="1"/>
        <v>0</v>
      </c>
      <c r="I51" s="230">
        <f t="shared" si="2"/>
        <v>0</v>
      </c>
    </row>
    <row r="52" spans="1:16">
      <c r="A52" s="8">
        <v>12</v>
      </c>
      <c r="B52" s="128" t="s">
        <v>31</v>
      </c>
      <c r="C52" s="12"/>
      <c r="D52" s="12"/>
      <c r="E52" s="12"/>
      <c r="F52" s="13"/>
      <c r="G52" s="13"/>
      <c r="H52" s="227">
        <f t="shared" si="1"/>
        <v>0</v>
      </c>
      <c r="I52" s="230">
        <f t="shared" si="2"/>
        <v>0</v>
      </c>
    </row>
    <row r="53" spans="1:16">
      <c r="A53" s="8">
        <v>13</v>
      </c>
      <c r="B53" s="128" t="s">
        <v>31</v>
      </c>
      <c r="C53" s="12"/>
      <c r="D53" s="12"/>
      <c r="E53" s="12"/>
      <c r="F53" s="13"/>
      <c r="G53" s="13"/>
      <c r="H53" s="227">
        <f t="shared" si="1"/>
        <v>0</v>
      </c>
      <c r="I53" s="230">
        <f t="shared" si="2"/>
        <v>0</v>
      </c>
    </row>
    <row r="54" spans="1:16">
      <c r="A54" s="8">
        <v>14</v>
      </c>
      <c r="B54" s="128" t="s">
        <v>31</v>
      </c>
      <c r="C54" s="12"/>
      <c r="D54" s="12"/>
      <c r="E54" s="12"/>
      <c r="F54" s="13"/>
      <c r="G54" s="13"/>
      <c r="H54" s="227">
        <f t="shared" si="1"/>
        <v>0</v>
      </c>
      <c r="I54" s="230">
        <f t="shared" si="2"/>
        <v>0</v>
      </c>
    </row>
    <row r="55" spans="1:16">
      <c r="A55" s="8">
        <v>15</v>
      </c>
      <c r="B55" s="128" t="s">
        <v>31</v>
      </c>
      <c r="C55" s="12"/>
      <c r="D55" s="12"/>
      <c r="E55" s="12"/>
      <c r="F55" s="13"/>
      <c r="G55" s="13"/>
      <c r="H55" s="227">
        <f t="shared" si="1"/>
        <v>0</v>
      </c>
      <c r="I55" s="230">
        <f t="shared" si="2"/>
        <v>0</v>
      </c>
    </row>
    <row r="56" spans="1:16">
      <c r="A56" s="8">
        <v>16</v>
      </c>
      <c r="B56" s="128" t="s">
        <v>31</v>
      </c>
      <c r="C56" s="12"/>
      <c r="D56" s="12"/>
      <c r="E56" s="12"/>
      <c r="F56" s="13"/>
      <c r="G56" s="13"/>
      <c r="H56" s="227">
        <f t="shared" si="1"/>
        <v>0</v>
      </c>
      <c r="I56" s="230">
        <f t="shared" si="2"/>
        <v>0</v>
      </c>
      <c r="K56" s="252"/>
      <c r="L56" s="252"/>
      <c r="M56" s="252"/>
      <c r="N56" s="252"/>
      <c r="O56" s="252"/>
      <c r="P56" s="252"/>
    </row>
    <row r="57" spans="1:16">
      <c r="A57" s="8">
        <v>17</v>
      </c>
      <c r="B57" s="128" t="s">
        <v>31</v>
      </c>
      <c r="C57" s="12"/>
      <c r="D57" s="12"/>
      <c r="E57" s="12"/>
      <c r="F57" s="13"/>
      <c r="G57" s="13"/>
      <c r="H57" s="227">
        <f t="shared" si="1"/>
        <v>0</v>
      </c>
      <c r="I57" s="230">
        <f t="shared" si="2"/>
        <v>0</v>
      </c>
      <c r="K57" s="252"/>
      <c r="L57" s="252"/>
      <c r="M57" s="252"/>
      <c r="N57" s="252"/>
      <c r="O57" s="252"/>
      <c r="P57" s="252"/>
    </row>
    <row r="58" spans="1:16">
      <c r="A58" s="8">
        <v>18</v>
      </c>
      <c r="B58" s="128" t="s">
        <v>31</v>
      </c>
      <c r="C58" s="12"/>
      <c r="D58" s="12"/>
      <c r="E58" s="12"/>
      <c r="F58" s="13"/>
      <c r="G58" s="13"/>
      <c r="H58" s="227">
        <f t="shared" si="1"/>
        <v>0</v>
      </c>
      <c r="I58" s="230">
        <f t="shared" si="2"/>
        <v>0</v>
      </c>
      <c r="K58" s="252"/>
      <c r="L58" s="252"/>
      <c r="M58" s="252"/>
      <c r="N58" s="252"/>
      <c r="O58" s="252"/>
      <c r="P58" s="252"/>
    </row>
    <row r="59" spans="1:16">
      <c r="A59" s="8">
        <v>19</v>
      </c>
      <c r="B59" s="128" t="s">
        <v>31</v>
      </c>
      <c r="C59" s="12"/>
      <c r="D59" s="12"/>
      <c r="E59" s="12"/>
      <c r="F59" s="13"/>
      <c r="G59" s="13"/>
      <c r="H59" s="227">
        <f t="shared" si="1"/>
        <v>0</v>
      </c>
      <c r="I59" s="230">
        <f t="shared" si="2"/>
        <v>0</v>
      </c>
      <c r="K59" s="252"/>
      <c r="L59" s="252"/>
      <c r="M59" s="252"/>
      <c r="N59" s="252"/>
      <c r="O59" s="252"/>
      <c r="P59" s="252"/>
    </row>
    <row r="60" spans="1:16">
      <c r="A60" s="8">
        <v>20</v>
      </c>
      <c r="B60" s="128" t="s">
        <v>31</v>
      </c>
      <c r="C60" s="12"/>
      <c r="D60" s="12"/>
      <c r="E60" s="12"/>
      <c r="F60" s="13"/>
      <c r="G60" s="13"/>
      <c r="H60" s="227">
        <f t="shared" si="1"/>
        <v>0</v>
      </c>
      <c r="I60" s="230">
        <f t="shared" si="2"/>
        <v>0</v>
      </c>
      <c r="K60" s="252"/>
      <c r="L60" s="252"/>
      <c r="M60" s="252"/>
      <c r="N60" s="252"/>
      <c r="O60" s="252"/>
      <c r="P60" s="252"/>
    </row>
    <row r="61" spans="1:16">
      <c r="A61" s="8">
        <v>21</v>
      </c>
      <c r="B61" s="128" t="s">
        <v>31</v>
      </c>
      <c r="C61" s="12"/>
      <c r="D61" s="12"/>
      <c r="E61" s="12"/>
      <c r="F61" s="13"/>
      <c r="G61" s="13"/>
      <c r="H61" s="227">
        <f t="shared" si="1"/>
        <v>0</v>
      </c>
      <c r="I61" s="230">
        <f t="shared" si="2"/>
        <v>0</v>
      </c>
      <c r="K61" s="252"/>
      <c r="L61" s="252"/>
      <c r="M61" s="252"/>
      <c r="N61" s="252"/>
      <c r="O61" s="252"/>
      <c r="P61" s="252"/>
    </row>
    <row r="62" spans="1:16">
      <c r="A62" s="8">
        <v>22</v>
      </c>
      <c r="B62" s="128" t="s">
        <v>31</v>
      </c>
      <c r="C62" s="12"/>
      <c r="D62" s="12"/>
      <c r="E62" s="12"/>
      <c r="F62" s="13"/>
      <c r="G62" s="13"/>
      <c r="H62" s="227">
        <f t="shared" si="1"/>
        <v>0</v>
      </c>
      <c r="I62" s="230">
        <f t="shared" si="2"/>
        <v>0</v>
      </c>
      <c r="K62" s="252"/>
      <c r="L62" s="252"/>
      <c r="M62" s="252"/>
      <c r="N62" s="252"/>
      <c r="O62" s="252"/>
      <c r="P62" s="252"/>
    </row>
    <row r="63" spans="1:16">
      <c r="A63" s="8">
        <v>23</v>
      </c>
      <c r="B63" s="128" t="s">
        <v>31</v>
      </c>
      <c r="C63" s="12"/>
      <c r="D63" s="12"/>
      <c r="E63" s="12"/>
      <c r="F63" s="13"/>
      <c r="G63" s="13"/>
      <c r="H63" s="227">
        <f t="shared" si="1"/>
        <v>0</v>
      </c>
      <c r="I63" s="230">
        <f t="shared" si="2"/>
        <v>0</v>
      </c>
      <c r="K63" s="252"/>
      <c r="L63" s="252"/>
      <c r="M63" s="252"/>
      <c r="N63" s="252"/>
      <c r="O63" s="252"/>
      <c r="P63" s="252"/>
    </row>
    <row r="64" spans="1:16">
      <c r="A64" s="8">
        <v>24</v>
      </c>
      <c r="B64" s="128" t="s">
        <v>31</v>
      </c>
      <c r="C64" s="12"/>
      <c r="D64" s="12"/>
      <c r="E64" s="12"/>
      <c r="F64" s="13"/>
      <c r="G64" s="13"/>
      <c r="H64" s="227">
        <f t="shared" si="1"/>
        <v>0</v>
      </c>
      <c r="I64" s="230">
        <f t="shared" si="2"/>
        <v>0</v>
      </c>
      <c r="K64" s="252"/>
      <c r="L64" s="252"/>
      <c r="M64" s="252"/>
      <c r="N64" s="252"/>
      <c r="O64" s="252"/>
      <c r="P64" s="252"/>
    </row>
    <row r="65" spans="1:16">
      <c r="A65" s="8">
        <v>25</v>
      </c>
      <c r="B65" s="128" t="s">
        <v>31</v>
      </c>
      <c r="C65" s="12"/>
      <c r="D65" s="12"/>
      <c r="E65" s="12"/>
      <c r="F65" s="13"/>
      <c r="G65" s="13"/>
      <c r="H65" s="227">
        <f t="shared" si="1"/>
        <v>0</v>
      </c>
      <c r="I65" s="230">
        <f t="shared" si="2"/>
        <v>0</v>
      </c>
      <c r="K65" s="252"/>
      <c r="L65" s="252"/>
      <c r="M65" s="252"/>
      <c r="N65" s="252"/>
      <c r="O65" s="252"/>
      <c r="P65" s="252"/>
    </row>
    <row r="66" spans="1:16">
      <c r="A66" s="8">
        <v>26</v>
      </c>
      <c r="B66" s="128" t="s">
        <v>31</v>
      </c>
      <c r="C66" s="12"/>
      <c r="D66" s="12"/>
      <c r="E66" s="12"/>
      <c r="F66" s="13"/>
      <c r="G66" s="13"/>
      <c r="H66" s="227">
        <f t="shared" si="1"/>
        <v>0</v>
      </c>
      <c r="I66" s="230">
        <f t="shared" si="2"/>
        <v>0</v>
      </c>
      <c r="K66" s="252"/>
      <c r="L66" s="252"/>
      <c r="M66" s="252"/>
      <c r="N66" s="252"/>
      <c r="O66" s="252"/>
      <c r="P66" s="252"/>
    </row>
    <row r="67" spans="1:16">
      <c r="A67" s="8">
        <v>27</v>
      </c>
      <c r="B67" s="128" t="s">
        <v>31</v>
      </c>
      <c r="C67" s="12"/>
      <c r="D67" s="12"/>
      <c r="E67" s="12"/>
      <c r="F67" s="13"/>
      <c r="G67" s="13"/>
      <c r="H67" s="227">
        <f t="shared" si="1"/>
        <v>0</v>
      </c>
      <c r="I67" s="230">
        <f t="shared" si="2"/>
        <v>0</v>
      </c>
      <c r="K67" s="252"/>
      <c r="L67" s="252"/>
      <c r="M67" s="252"/>
      <c r="N67" s="252"/>
      <c r="O67" s="252"/>
      <c r="P67" s="252"/>
    </row>
    <row r="68" spans="1:16">
      <c r="A68" s="8">
        <v>28</v>
      </c>
      <c r="B68" s="128" t="s">
        <v>31</v>
      </c>
      <c r="C68" s="12"/>
      <c r="D68" s="12"/>
      <c r="E68" s="12"/>
      <c r="F68" s="13"/>
      <c r="G68" s="13"/>
      <c r="H68" s="227">
        <f t="shared" si="1"/>
        <v>0</v>
      </c>
      <c r="I68" s="230">
        <f t="shared" si="2"/>
        <v>0</v>
      </c>
      <c r="K68" s="252"/>
      <c r="L68" s="252"/>
      <c r="M68" s="252"/>
      <c r="N68" s="252"/>
      <c r="O68" s="252"/>
      <c r="P68" s="252"/>
    </row>
    <row r="69" spans="1:16">
      <c r="A69" s="8">
        <v>29</v>
      </c>
      <c r="B69" s="128" t="s">
        <v>31</v>
      </c>
      <c r="C69" s="12"/>
      <c r="D69" s="12"/>
      <c r="E69" s="12"/>
      <c r="F69" s="13"/>
      <c r="G69" s="13"/>
      <c r="H69" s="227">
        <f t="shared" si="1"/>
        <v>0</v>
      </c>
      <c r="I69" s="230">
        <f t="shared" si="2"/>
        <v>0</v>
      </c>
      <c r="K69" s="252"/>
      <c r="L69" s="252"/>
      <c r="M69" s="252"/>
      <c r="N69" s="252"/>
      <c r="O69" s="252"/>
      <c r="P69" s="252"/>
    </row>
    <row r="70" spans="1:16">
      <c r="A70" s="8">
        <v>30</v>
      </c>
      <c r="B70" s="128" t="s">
        <v>31</v>
      </c>
      <c r="C70" s="12"/>
      <c r="D70" s="12"/>
      <c r="E70" s="12"/>
      <c r="F70" s="13"/>
      <c r="G70" s="13"/>
      <c r="H70" s="227">
        <f t="shared" si="1"/>
        <v>0</v>
      </c>
      <c r="I70" s="230">
        <f t="shared" si="2"/>
        <v>0</v>
      </c>
      <c r="K70" s="252"/>
      <c r="L70" s="252"/>
      <c r="M70" s="252"/>
      <c r="N70" s="252"/>
      <c r="O70" s="252"/>
      <c r="P70" s="252"/>
    </row>
    <row r="71" spans="1:16">
      <c r="A71" s="8">
        <v>31</v>
      </c>
      <c r="B71" s="128" t="s">
        <v>31</v>
      </c>
      <c r="C71" s="12"/>
      <c r="D71" s="12"/>
      <c r="E71" s="12"/>
      <c r="F71" s="13"/>
      <c r="G71" s="13"/>
      <c r="H71" s="227">
        <f t="shared" si="1"/>
        <v>0</v>
      </c>
      <c r="I71" s="230">
        <f t="shared" si="2"/>
        <v>0</v>
      </c>
      <c r="K71" s="252"/>
      <c r="L71" s="252"/>
      <c r="M71" s="252"/>
      <c r="N71" s="252"/>
      <c r="O71" s="252"/>
      <c r="P71" s="252"/>
    </row>
    <row r="72" spans="1:16">
      <c r="A72" s="8">
        <v>32</v>
      </c>
      <c r="B72" s="128" t="s">
        <v>31</v>
      </c>
      <c r="C72" s="12"/>
      <c r="D72" s="12"/>
      <c r="E72" s="12"/>
      <c r="F72" s="13"/>
      <c r="G72" s="13"/>
      <c r="H72" s="227">
        <f t="shared" si="1"/>
        <v>0</v>
      </c>
      <c r="I72" s="230">
        <f t="shared" si="2"/>
        <v>0</v>
      </c>
      <c r="K72" s="252"/>
      <c r="L72" s="252"/>
      <c r="M72" s="252"/>
      <c r="N72" s="252"/>
      <c r="O72" s="252"/>
      <c r="P72" s="252"/>
    </row>
    <row r="73" spans="1:16">
      <c r="A73" s="8">
        <v>33</v>
      </c>
      <c r="B73" s="128" t="s">
        <v>31</v>
      </c>
      <c r="C73" s="12"/>
      <c r="D73" s="12"/>
      <c r="E73" s="12"/>
      <c r="F73" s="13"/>
      <c r="G73" s="13"/>
      <c r="H73" s="227">
        <f t="shared" si="1"/>
        <v>0</v>
      </c>
      <c r="I73" s="230">
        <f t="shared" si="2"/>
        <v>0</v>
      </c>
      <c r="K73" s="252"/>
      <c r="L73" s="252"/>
      <c r="M73" s="252"/>
      <c r="N73" s="252"/>
      <c r="O73" s="252"/>
      <c r="P73" s="252"/>
    </row>
    <row r="74" spans="1:16">
      <c r="A74" s="8">
        <v>34</v>
      </c>
      <c r="B74" s="128" t="s">
        <v>90</v>
      </c>
      <c r="C74" s="12"/>
      <c r="D74" s="12"/>
      <c r="E74" s="12"/>
      <c r="F74" s="13"/>
      <c r="G74" s="13"/>
      <c r="H74" s="227">
        <f t="shared" si="1"/>
        <v>0</v>
      </c>
      <c r="I74" s="230">
        <f t="shared" si="2"/>
        <v>0</v>
      </c>
      <c r="K74" s="252"/>
      <c r="L74" s="252"/>
      <c r="M74" s="252"/>
      <c r="N74" s="252"/>
      <c r="O74" s="252"/>
      <c r="P74" s="252"/>
    </row>
    <row r="75" spans="1:16" ht="13.5" thickBot="1">
      <c r="A75" s="270">
        <v>35</v>
      </c>
      <c r="B75" s="129" t="s">
        <v>90</v>
      </c>
      <c r="C75" s="10"/>
      <c r="D75" s="9"/>
      <c r="E75" s="9"/>
      <c r="F75" s="23"/>
      <c r="G75" s="38"/>
      <c r="H75" s="228">
        <f t="shared" si="1"/>
        <v>0</v>
      </c>
      <c r="I75" s="231">
        <f t="shared" si="2"/>
        <v>0</v>
      </c>
      <c r="K75" s="252"/>
      <c r="L75" s="252"/>
      <c r="M75" s="252"/>
      <c r="N75" s="252"/>
      <c r="O75" s="252"/>
      <c r="P75" s="252"/>
    </row>
    <row r="76" spans="1:16">
      <c r="A76" s="8">
        <v>1</v>
      </c>
      <c r="B76" s="130" t="s">
        <v>32</v>
      </c>
      <c r="C76" s="7"/>
      <c r="D76" s="14"/>
      <c r="E76" s="14"/>
      <c r="F76" s="39"/>
      <c r="G76" s="7"/>
      <c r="H76" s="226">
        <f t="shared" si="1"/>
        <v>0</v>
      </c>
      <c r="I76" s="232">
        <f t="shared" si="2"/>
        <v>0</v>
      </c>
      <c r="K76" s="331" t="s">
        <v>44</v>
      </c>
      <c r="L76" s="331"/>
      <c r="M76" s="324"/>
      <c r="N76" s="324"/>
      <c r="O76" s="324"/>
      <c r="P76" s="324"/>
    </row>
    <row r="77" spans="1:16">
      <c r="A77" s="15">
        <v>2</v>
      </c>
      <c r="B77" s="130" t="s">
        <v>32</v>
      </c>
      <c r="C77" s="12"/>
      <c r="D77" s="16"/>
      <c r="E77" s="16"/>
      <c r="F77" s="16"/>
      <c r="G77" s="17"/>
      <c r="H77" s="227">
        <f t="shared" si="1"/>
        <v>0</v>
      </c>
      <c r="I77" s="230">
        <f t="shared" si="2"/>
        <v>0</v>
      </c>
      <c r="K77" s="331" t="s">
        <v>85</v>
      </c>
      <c r="L77" s="331"/>
      <c r="M77" s="324"/>
      <c r="N77" s="324"/>
      <c r="O77" s="324"/>
      <c r="P77" s="324"/>
    </row>
    <row r="78" spans="1:16">
      <c r="A78" s="15">
        <v>3</v>
      </c>
      <c r="B78" s="130" t="s">
        <v>32</v>
      </c>
      <c r="C78" s="12"/>
      <c r="D78" s="16"/>
      <c r="E78" s="16"/>
      <c r="F78" s="16"/>
      <c r="G78" s="17"/>
      <c r="H78" s="227">
        <f t="shared" si="1"/>
        <v>0</v>
      </c>
      <c r="I78" s="230">
        <f t="shared" si="2"/>
        <v>0</v>
      </c>
      <c r="K78" s="331" t="s">
        <v>86</v>
      </c>
      <c r="L78" s="331"/>
      <c r="M78" s="319"/>
      <c r="N78" s="320"/>
      <c r="O78" s="320"/>
      <c r="P78" s="321"/>
    </row>
    <row r="79" spans="1:16">
      <c r="A79" s="15">
        <v>4</v>
      </c>
      <c r="B79" s="130" t="s">
        <v>32</v>
      </c>
      <c r="C79" s="12"/>
      <c r="D79" s="16"/>
      <c r="E79" s="16"/>
      <c r="F79" s="16"/>
      <c r="G79" s="17"/>
      <c r="H79" s="227">
        <f t="shared" si="1"/>
        <v>0</v>
      </c>
      <c r="I79" s="230">
        <f t="shared" si="2"/>
        <v>0</v>
      </c>
      <c r="K79" s="331" t="s">
        <v>45</v>
      </c>
      <c r="L79" s="331"/>
      <c r="M79" s="319"/>
      <c r="N79" s="320"/>
      <c r="O79" s="320"/>
      <c r="P79" s="321"/>
    </row>
    <row r="80" spans="1:16">
      <c r="A80" s="15">
        <v>5</v>
      </c>
      <c r="B80" s="130" t="s">
        <v>32</v>
      </c>
      <c r="C80" s="12"/>
      <c r="D80" s="16"/>
      <c r="E80" s="16"/>
      <c r="F80" s="16"/>
      <c r="G80" s="17"/>
      <c r="H80" s="227">
        <f t="shared" si="1"/>
        <v>0</v>
      </c>
      <c r="I80" s="230">
        <f t="shared" si="2"/>
        <v>0</v>
      </c>
    </row>
    <row r="81" spans="1:16">
      <c r="A81" s="15">
        <v>6</v>
      </c>
      <c r="B81" s="130" t="s">
        <v>32</v>
      </c>
      <c r="C81" s="12"/>
      <c r="D81" s="16"/>
      <c r="E81" s="16"/>
      <c r="F81" s="16"/>
      <c r="G81" s="17"/>
      <c r="H81" s="227">
        <f t="shared" si="1"/>
        <v>0</v>
      </c>
      <c r="I81" s="230">
        <f t="shared" si="2"/>
        <v>0</v>
      </c>
    </row>
    <row r="82" spans="1:16">
      <c r="A82" s="15">
        <v>7</v>
      </c>
      <c r="B82" s="130" t="s">
        <v>32</v>
      </c>
      <c r="C82" s="12"/>
      <c r="D82" s="16"/>
      <c r="E82" s="16"/>
      <c r="F82" s="16"/>
      <c r="G82" s="17"/>
      <c r="H82" s="227">
        <f t="shared" si="1"/>
        <v>0</v>
      </c>
      <c r="I82" s="230">
        <f t="shared" si="2"/>
        <v>0</v>
      </c>
    </row>
    <row r="83" spans="1:16">
      <c r="A83" s="15">
        <v>8</v>
      </c>
      <c r="B83" s="130" t="s">
        <v>32</v>
      </c>
      <c r="C83" s="9"/>
      <c r="D83" s="16"/>
      <c r="E83" s="16"/>
      <c r="F83" s="16"/>
      <c r="G83" s="17"/>
      <c r="H83" s="227">
        <f t="shared" si="1"/>
        <v>0</v>
      </c>
      <c r="I83" s="230">
        <f t="shared" si="2"/>
        <v>0</v>
      </c>
    </row>
    <row r="84" spans="1:16">
      <c r="A84" s="15">
        <v>9</v>
      </c>
      <c r="B84" s="130" t="s">
        <v>32</v>
      </c>
      <c r="C84" s="12"/>
      <c r="D84" s="16"/>
      <c r="E84" s="16"/>
      <c r="F84" s="16"/>
      <c r="G84" s="17"/>
      <c r="H84" s="227">
        <f t="shared" si="1"/>
        <v>0</v>
      </c>
      <c r="I84" s="230">
        <f t="shared" si="2"/>
        <v>0</v>
      </c>
    </row>
    <row r="85" spans="1:16">
      <c r="A85" s="15">
        <v>10</v>
      </c>
      <c r="B85" s="130" t="s">
        <v>32</v>
      </c>
      <c r="C85" s="12"/>
      <c r="D85" s="16"/>
      <c r="E85" s="16"/>
      <c r="F85" s="16"/>
      <c r="G85" s="17"/>
      <c r="H85" s="227">
        <f t="shared" si="1"/>
        <v>0</v>
      </c>
      <c r="I85" s="230">
        <f t="shared" si="2"/>
        <v>0</v>
      </c>
    </row>
    <row r="86" spans="1:16">
      <c r="A86" s="15">
        <v>11</v>
      </c>
      <c r="B86" s="130" t="s">
        <v>32</v>
      </c>
      <c r="C86" s="12"/>
      <c r="D86" s="16"/>
      <c r="E86" s="16"/>
      <c r="F86" s="16"/>
      <c r="G86" s="17"/>
      <c r="H86" s="227">
        <f t="shared" si="1"/>
        <v>0</v>
      </c>
      <c r="I86" s="230">
        <f t="shared" si="2"/>
        <v>0</v>
      </c>
    </row>
    <row r="87" spans="1:16">
      <c r="A87" s="15">
        <v>12</v>
      </c>
      <c r="B87" s="130" t="s">
        <v>32</v>
      </c>
      <c r="C87" s="12"/>
      <c r="D87" s="16"/>
      <c r="E87" s="16"/>
      <c r="F87" s="16"/>
      <c r="G87" s="17"/>
      <c r="H87" s="227">
        <f t="shared" si="1"/>
        <v>0</v>
      </c>
      <c r="I87" s="230">
        <f t="shared" si="2"/>
        <v>0</v>
      </c>
    </row>
    <row r="88" spans="1:16">
      <c r="A88" s="15">
        <v>13</v>
      </c>
      <c r="B88" s="130" t="s">
        <v>32</v>
      </c>
      <c r="C88" s="12"/>
      <c r="D88" s="16"/>
      <c r="E88" s="16"/>
      <c r="F88" s="16"/>
      <c r="G88" s="17"/>
      <c r="H88" s="227">
        <f t="shared" si="1"/>
        <v>0</v>
      </c>
      <c r="I88" s="230">
        <f t="shared" si="2"/>
        <v>0</v>
      </c>
    </row>
    <row r="89" spans="1:16">
      <c r="A89" s="15">
        <v>14</v>
      </c>
      <c r="B89" s="130" t="s">
        <v>32</v>
      </c>
      <c r="C89" s="12"/>
      <c r="D89" s="16"/>
      <c r="E89" s="16"/>
      <c r="F89" s="16"/>
      <c r="G89" s="17"/>
      <c r="H89" s="227">
        <f t="shared" si="1"/>
        <v>0</v>
      </c>
      <c r="I89" s="230">
        <f t="shared" si="2"/>
        <v>0</v>
      </c>
    </row>
    <row r="90" spans="1:16">
      <c r="A90" s="15">
        <v>15</v>
      </c>
      <c r="B90" s="130" t="s">
        <v>32</v>
      </c>
      <c r="C90" s="12"/>
      <c r="D90" s="16"/>
      <c r="E90" s="16"/>
      <c r="F90" s="16"/>
      <c r="G90" s="17"/>
      <c r="H90" s="227">
        <f t="shared" si="1"/>
        <v>0</v>
      </c>
      <c r="I90" s="230">
        <f t="shared" ref="I90:I110" si="3">IF(D90="",0,1)</f>
        <v>0</v>
      </c>
    </row>
    <row r="91" spans="1:16">
      <c r="A91" s="15">
        <v>16</v>
      </c>
      <c r="B91" s="130" t="s">
        <v>32</v>
      </c>
      <c r="C91" s="12"/>
      <c r="D91" s="16"/>
      <c r="E91" s="16"/>
      <c r="F91" s="16"/>
      <c r="G91" s="17"/>
      <c r="H91" s="227">
        <f t="shared" ref="H91:H110" si="4">IF(D91="",0,$H$5)</f>
        <v>0</v>
      </c>
      <c r="I91" s="230">
        <f t="shared" si="3"/>
        <v>0</v>
      </c>
    </row>
    <row r="92" spans="1:16">
      <c r="A92" s="15">
        <v>17</v>
      </c>
      <c r="B92" s="130" t="s">
        <v>32</v>
      </c>
      <c r="C92" s="12"/>
      <c r="D92" s="16"/>
      <c r="E92" s="16"/>
      <c r="F92" s="16"/>
      <c r="G92" s="17"/>
      <c r="H92" s="227">
        <f t="shared" si="4"/>
        <v>0</v>
      </c>
      <c r="I92" s="230">
        <f t="shared" si="3"/>
        <v>0</v>
      </c>
      <c r="K92" s="254"/>
      <c r="L92" s="254"/>
      <c r="M92" s="254"/>
      <c r="N92" s="254"/>
      <c r="O92" s="254"/>
      <c r="P92" s="254"/>
    </row>
    <row r="93" spans="1:16">
      <c r="A93" s="15">
        <v>18</v>
      </c>
      <c r="B93" s="130" t="s">
        <v>32</v>
      </c>
      <c r="C93" s="12"/>
      <c r="D93" s="16"/>
      <c r="E93" s="16"/>
      <c r="F93" s="16"/>
      <c r="G93" s="17"/>
      <c r="H93" s="227">
        <f t="shared" si="4"/>
        <v>0</v>
      </c>
      <c r="I93" s="230">
        <f t="shared" si="3"/>
        <v>0</v>
      </c>
      <c r="K93" s="254"/>
      <c r="L93" s="254"/>
      <c r="M93" s="254"/>
      <c r="N93" s="254"/>
      <c r="O93" s="254"/>
      <c r="P93" s="254"/>
    </row>
    <row r="94" spans="1:16">
      <c r="A94" s="15">
        <v>19</v>
      </c>
      <c r="B94" s="130" t="s">
        <v>32</v>
      </c>
      <c r="C94" s="12"/>
      <c r="D94" s="16"/>
      <c r="E94" s="16"/>
      <c r="F94" s="16"/>
      <c r="G94" s="17"/>
      <c r="H94" s="227">
        <f t="shared" si="4"/>
        <v>0</v>
      </c>
      <c r="I94" s="230">
        <f t="shared" si="3"/>
        <v>0</v>
      </c>
      <c r="K94" s="254"/>
      <c r="L94" s="254"/>
      <c r="M94" s="254"/>
      <c r="N94" s="254"/>
      <c r="O94" s="254"/>
      <c r="P94" s="254"/>
    </row>
    <row r="95" spans="1:16">
      <c r="A95" s="15">
        <v>20</v>
      </c>
      <c r="B95" s="130" t="s">
        <v>32</v>
      </c>
      <c r="C95" s="12"/>
      <c r="D95" s="16"/>
      <c r="E95" s="16"/>
      <c r="F95" s="16"/>
      <c r="G95" s="17"/>
      <c r="H95" s="227">
        <f t="shared" si="4"/>
        <v>0</v>
      </c>
      <c r="I95" s="230">
        <f t="shared" si="3"/>
        <v>0</v>
      </c>
      <c r="K95" s="254"/>
      <c r="L95" s="254"/>
      <c r="M95" s="254"/>
      <c r="N95" s="254"/>
      <c r="O95" s="254"/>
      <c r="P95" s="254"/>
    </row>
    <row r="96" spans="1:16">
      <c r="A96" s="15">
        <v>21</v>
      </c>
      <c r="B96" s="130" t="s">
        <v>32</v>
      </c>
      <c r="C96" s="12"/>
      <c r="D96" s="16"/>
      <c r="E96" s="16"/>
      <c r="F96" s="16"/>
      <c r="G96" s="17"/>
      <c r="H96" s="227">
        <f t="shared" si="4"/>
        <v>0</v>
      </c>
      <c r="I96" s="230">
        <f t="shared" si="3"/>
        <v>0</v>
      </c>
      <c r="K96" s="254"/>
      <c r="L96" s="254"/>
      <c r="M96" s="254"/>
      <c r="N96" s="254"/>
      <c r="O96" s="254"/>
      <c r="P96" s="254"/>
    </row>
    <row r="97" spans="1:16">
      <c r="A97" s="15">
        <v>22</v>
      </c>
      <c r="B97" s="130" t="s">
        <v>32</v>
      </c>
      <c r="C97" s="12"/>
      <c r="D97" s="16"/>
      <c r="E97" s="16"/>
      <c r="F97" s="16"/>
      <c r="G97" s="17"/>
      <c r="H97" s="227">
        <f t="shared" si="4"/>
        <v>0</v>
      </c>
      <c r="I97" s="230">
        <f t="shared" si="3"/>
        <v>0</v>
      </c>
      <c r="K97" s="254"/>
      <c r="L97" s="254"/>
      <c r="M97" s="254"/>
      <c r="N97" s="254"/>
      <c r="O97" s="254"/>
      <c r="P97" s="254"/>
    </row>
    <row r="98" spans="1:16">
      <c r="A98" s="15">
        <v>23</v>
      </c>
      <c r="B98" s="130" t="s">
        <v>32</v>
      </c>
      <c r="C98" s="12"/>
      <c r="D98" s="16"/>
      <c r="E98" s="16"/>
      <c r="F98" s="16"/>
      <c r="G98" s="17"/>
      <c r="H98" s="227">
        <f t="shared" si="4"/>
        <v>0</v>
      </c>
      <c r="I98" s="230">
        <f t="shared" si="3"/>
        <v>0</v>
      </c>
      <c r="K98" s="254"/>
      <c r="L98" s="254"/>
      <c r="M98" s="254"/>
      <c r="N98" s="254"/>
      <c r="O98" s="254"/>
      <c r="P98" s="254"/>
    </row>
    <row r="99" spans="1:16">
      <c r="A99" s="15">
        <v>24</v>
      </c>
      <c r="B99" s="130" t="s">
        <v>32</v>
      </c>
      <c r="C99" s="12"/>
      <c r="D99" s="16"/>
      <c r="E99" s="16"/>
      <c r="F99" s="16"/>
      <c r="G99" s="17"/>
      <c r="H99" s="227">
        <f t="shared" si="4"/>
        <v>0</v>
      </c>
      <c r="I99" s="230">
        <f t="shared" si="3"/>
        <v>0</v>
      </c>
      <c r="K99" s="254"/>
      <c r="L99" s="254"/>
      <c r="M99" s="254"/>
      <c r="N99" s="254"/>
      <c r="O99" s="254"/>
      <c r="P99" s="254"/>
    </row>
    <row r="100" spans="1:16">
      <c r="A100" s="15">
        <v>25</v>
      </c>
      <c r="B100" s="130" t="s">
        <v>32</v>
      </c>
      <c r="C100" s="12"/>
      <c r="D100" s="16"/>
      <c r="E100" s="16"/>
      <c r="F100" s="16"/>
      <c r="G100" s="17"/>
      <c r="H100" s="227">
        <f t="shared" si="4"/>
        <v>0</v>
      </c>
      <c r="I100" s="230">
        <f t="shared" si="3"/>
        <v>0</v>
      </c>
      <c r="K100" s="254"/>
      <c r="L100" s="254"/>
      <c r="M100" s="254"/>
      <c r="N100" s="254"/>
      <c r="O100" s="254"/>
      <c r="P100" s="254"/>
    </row>
    <row r="101" spans="1:16">
      <c r="A101" s="15">
        <v>26</v>
      </c>
      <c r="B101" s="130" t="s">
        <v>32</v>
      </c>
      <c r="C101" s="12"/>
      <c r="D101" s="16"/>
      <c r="E101" s="16"/>
      <c r="F101" s="16"/>
      <c r="G101" s="17"/>
      <c r="H101" s="227">
        <f t="shared" si="4"/>
        <v>0</v>
      </c>
      <c r="I101" s="230">
        <f t="shared" si="3"/>
        <v>0</v>
      </c>
      <c r="K101" s="254"/>
      <c r="L101" s="254"/>
      <c r="M101" s="254"/>
      <c r="N101" s="254"/>
      <c r="O101" s="254"/>
      <c r="P101" s="254"/>
    </row>
    <row r="102" spans="1:16">
      <c r="A102" s="15">
        <v>27</v>
      </c>
      <c r="B102" s="130" t="s">
        <v>32</v>
      </c>
      <c r="C102" s="12"/>
      <c r="D102" s="16"/>
      <c r="E102" s="16"/>
      <c r="F102" s="16"/>
      <c r="G102" s="17"/>
      <c r="H102" s="227">
        <f t="shared" si="4"/>
        <v>0</v>
      </c>
      <c r="I102" s="230">
        <f t="shared" si="3"/>
        <v>0</v>
      </c>
      <c r="K102" s="254"/>
      <c r="L102" s="254"/>
      <c r="M102" s="254"/>
      <c r="N102" s="254"/>
      <c r="O102" s="254"/>
      <c r="P102" s="254"/>
    </row>
    <row r="103" spans="1:16">
      <c r="A103" s="15">
        <v>28</v>
      </c>
      <c r="B103" s="130" t="s">
        <v>32</v>
      </c>
      <c r="C103" s="12"/>
      <c r="D103" s="16"/>
      <c r="E103" s="16"/>
      <c r="F103" s="16"/>
      <c r="G103" s="17"/>
      <c r="H103" s="227">
        <f t="shared" si="4"/>
        <v>0</v>
      </c>
      <c r="I103" s="230">
        <f t="shared" si="3"/>
        <v>0</v>
      </c>
      <c r="K103" s="254"/>
      <c r="L103" s="254"/>
      <c r="M103" s="254"/>
      <c r="N103" s="254"/>
      <c r="O103" s="254"/>
      <c r="P103" s="254"/>
    </row>
    <row r="104" spans="1:16">
      <c r="A104" s="15">
        <v>29</v>
      </c>
      <c r="B104" s="130" t="s">
        <v>32</v>
      </c>
      <c r="C104" s="12"/>
      <c r="D104" s="16"/>
      <c r="E104" s="16"/>
      <c r="F104" s="16"/>
      <c r="G104" s="17"/>
      <c r="H104" s="227">
        <f t="shared" si="4"/>
        <v>0</v>
      </c>
      <c r="I104" s="230">
        <f t="shared" si="3"/>
        <v>0</v>
      </c>
      <c r="K104" s="254"/>
      <c r="L104" s="254"/>
      <c r="M104" s="254"/>
      <c r="N104" s="254"/>
      <c r="O104" s="254"/>
      <c r="P104" s="254"/>
    </row>
    <row r="105" spans="1:16">
      <c r="A105" s="15">
        <v>30</v>
      </c>
      <c r="B105" s="130" t="s">
        <v>32</v>
      </c>
      <c r="C105" s="12"/>
      <c r="D105" s="16"/>
      <c r="E105" s="16"/>
      <c r="F105" s="16"/>
      <c r="G105" s="17"/>
      <c r="H105" s="227">
        <f t="shared" si="4"/>
        <v>0</v>
      </c>
      <c r="I105" s="230">
        <f t="shared" si="3"/>
        <v>0</v>
      </c>
      <c r="K105" s="254"/>
      <c r="L105" s="254"/>
      <c r="M105" s="254"/>
      <c r="N105" s="254"/>
      <c r="O105" s="254"/>
      <c r="P105" s="254"/>
    </row>
    <row r="106" spans="1:16">
      <c r="A106" s="15">
        <v>31</v>
      </c>
      <c r="B106" s="130" t="s">
        <v>32</v>
      </c>
      <c r="C106" s="12"/>
      <c r="D106" s="16"/>
      <c r="E106" s="16"/>
      <c r="F106" s="16"/>
      <c r="G106" s="17"/>
      <c r="H106" s="227">
        <f t="shared" si="4"/>
        <v>0</v>
      </c>
      <c r="I106" s="230">
        <f t="shared" si="3"/>
        <v>0</v>
      </c>
      <c r="K106" s="254"/>
      <c r="L106" s="254"/>
      <c r="M106" s="254"/>
      <c r="N106" s="254"/>
      <c r="O106" s="254"/>
      <c r="P106" s="254"/>
    </row>
    <row r="107" spans="1:16">
      <c r="A107" s="15">
        <v>32</v>
      </c>
      <c r="B107" s="130" t="s">
        <v>32</v>
      </c>
      <c r="C107" s="12"/>
      <c r="D107" s="16"/>
      <c r="E107" s="16"/>
      <c r="F107" s="16"/>
      <c r="G107" s="17"/>
      <c r="H107" s="227">
        <f t="shared" si="4"/>
        <v>0</v>
      </c>
      <c r="I107" s="230">
        <f t="shared" si="3"/>
        <v>0</v>
      </c>
      <c r="K107" s="254"/>
      <c r="L107" s="254"/>
      <c r="M107" s="254"/>
      <c r="N107" s="254"/>
      <c r="O107" s="254"/>
      <c r="P107" s="254"/>
    </row>
    <row r="108" spans="1:16">
      <c r="A108" s="15">
        <v>33</v>
      </c>
      <c r="B108" s="130" t="s">
        <v>32</v>
      </c>
      <c r="C108" s="12"/>
      <c r="D108" s="16"/>
      <c r="E108" s="16"/>
      <c r="F108" s="16"/>
      <c r="G108" s="17"/>
      <c r="H108" s="227">
        <f t="shared" si="4"/>
        <v>0</v>
      </c>
      <c r="I108" s="230">
        <f t="shared" si="3"/>
        <v>0</v>
      </c>
      <c r="K108" s="254"/>
      <c r="L108" s="254"/>
      <c r="M108" s="254"/>
      <c r="N108" s="254"/>
      <c r="O108" s="254"/>
      <c r="P108" s="254"/>
    </row>
    <row r="109" spans="1:16">
      <c r="A109" s="15">
        <v>34</v>
      </c>
      <c r="B109" s="130" t="s">
        <v>91</v>
      </c>
      <c r="C109" s="12"/>
      <c r="D109" s="16"/>
      <c r="E109" s="16"/>
      <c r="F109" s="16"/>
      <c r="G109" s="17"/>
      <c r="H109" s="227">
        <f t="shared" si="4"/>
        <v>0</v>
      </c>
      <c r="I109" s="230">
        <f t="shared" si="3"/>
        <v>0</v>
      </c>
      <c r="K109" s="254"/>
      <c r="L109" s="254"/>
      <c r="M109" s="254"/>
      <c r="N109" s="254"/>
      <c r="O109" s="254"/>
      <c r="P109" s="254"/>
    </row>
    <row r="110" spans="1:16" ht="13.5" thickBot="1">
      <c r="A110" s="163">
        <v>35</v>
      </c>
      <c r="B110" s="164" t="s">
        <v>91</v>
      </c>
      <c r="C110" s="10"/>
      <c r="D110" s="18"/>
      <c r="E110" s="18"/>
      <c r="F110" s="18"/>
      <c r="G110" s="19"/>
      <c r="H110" s="228">
        <f t="shared" si="4"/>
        <v>0</v>
      </c>
      <c r="I110" s="231">
        <f t="shared" si="3"/>
        <v>0</v>
      </c>
    </row>
    <row r="111" spans="1:16" ht="13.5" thickBot="1">
      <c r="H111" s="162">
        <f>SUM(H6:H110)</f>
        <v>0</v>
      </c>
      <c r="I111" s="20">
        <f>SUM(I6:I110)</f>
        <v>0</v>
      </c>
    </row>
    <row r="113" spans="2:2">
      <c r="B113" s="21"/>
    </row>
    <row r="114" spans="2:2">
      <c r="B114" s="22" t="s">
        <v>83</v>
      </c>
    </row>
    <row r="115" spans="2:2">
      <c r="B115" s="22" t="s">
        <v>28</v>
      </c>
    </row>
    <row r="116" spans="2:2">
      <c r="B116" s="22" t="s">
        <v>29</v>
      </c>
    </row>
  </sheetData>
  <sheetProtection algorithmName="SHA-512" hashValue="oN/b6DDpJEebTBfzIYyuav9ykT1AqZtXa6/fkfRigutbfA74ssZdTSt9HdmRd//Nly+bfW1v36blbcZu6KWodw==" saltValue="xEEkpF3ZDCD9Xb1V0Me+Cw==" spinCount="100000" sheet="1" scenarios="1" selectLockedCells="1"/>
  <mergeCells count="25">
    <mergeCell ref="K79:L79"/>
    <mergeCell ref="M79:P79"/>
    <mergeCell ref="K76:L76"/>
    <mergeCell ref="M76:P76"/>
    <mergeCell ref="K77:L77"/>
    <mergeCell ref="M77:P77"/>
    <mergeCell ref="K78:L78"/>
    <mergeCell ref="M78:P78"/>
    <mergeCell ref="K42:L42"/>
    <mergeCell ref="M42:P42"/>
    <mergeCell ref="K43:L43"/>
    <mergeCell ref="M43:P43"/>
    <mergeCell ref="K44:L44"/>
    <mergeCell ref="M44:P44"/>
    <mergeCell ref="K8:L8"/>
    <mergeCell ref="M8:P8"/>
    <mergeCell ref="K9:L9"/>
    <mergeCell ref="M9:P9"/>
    <mergeCell ref="K41:L41"/>
    <mergeCell ref="M41:P41"/>
    <mergeCell ref="C2:D2"/>
    <mergeCell ref="K6:L6"/>
    <mergeCell ref="M6:P6"/>
    <mergeCell ref="K7:L7"/>
    <mergeCell ref="M7:P7"/>
  </mergeCells>
  <pageMargins left="0.7" right="0.7" top="0.75" bottom="0.75" header="0.3" footer="0.3"/>
  <pageSetup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4E52C-B381-6C40-A708-0A960FF3C661}">
  <sheetPr>
    <tabColor rgb="FFFFC000"/>
    <pageSetUpPr fitToPage="1"/>
  </sheetPr>
  <dimension ref="A1:P116"/>
  <sheetViews>
    <sheetView topLeftCell="B1" zoomScaleNormal="110" workbookViewId="0">
      <selection activeCell="M8" sqref="M8:P8"/>
    </sheetView>
  </sheetViews>
  <sheetFormatPr defaultColWidth="8.85546875" defaultRowHeight="12.75"/>
  <cols>
    <col min="1" max="1" width="6.7109375" style="1" customWidth="1"/>
    <col min="2" max="2" width="39" style="1" customWidth="1"/>
    <col min="3" max="3" width="34.28515625" style="1" customWidth="1"/>
    <col min="4" max="4" width="15" style="1" customWidth="1"/>
    <col min="5" max="6" width="13" style="1" customWidth="1"/>
    <col min="7" max="7" width="11.7109375" style="3" customWidth="1"/>
    <col min="8" max="8" width="11.7109375" style="1" customWidth="1"/>
    <col min="9" max="9" width="8.140625" style="1" customWidth="1"/>
    <col min="10" max="11" width="8.85546875" style="1"/>
    <col min="12" max="12" width="12.42578125" style="1" customWidth="1"/>
    <col min="13" max="13" width="18.7109375" style="1" customWidth="1"/>
    <col min="14" max="14" width="14.85546875" style="1" customWidth="1"/>
    <col min="15" max="15" width="10.7109375" style="1" customWidth="1"/>
    <col min="16" max="16" width="9.7109375" style="1" customWidth="1"/>
    <col min="17" max="16384" width="8.85546875" style="1"/>
  </cols>
  <sheetData>
    <row r="1" spans="1:16" ht="13.5" thickBot="1"/>
    <row r="2" spans="1:16" s="77" customFormat="1" ht="13.5" thickBot="1">
      <c r="B2" s="216" t="s">
        <v>46</v>
      </c>
      <c r="C2" s="327">
        <f>Fakturace!B2</f>
        <v>0</v>
      </c>
      <c r="D2" s="328"/>
      <c r="G2" s="78"/>
    </row>
    <row r="3" spans="1:16" ht="13.5" thickBot="1">
      <c r="A3" s="2"/>
      <c r="C3" s="4"/>
      <c r="D3" s="5"/>
      <c r="E3" s="24"/>
      <c r="F3" s="24"/>
      <c r="G3" s="31"/>
      <c r="H3" s="32"/>
    </row>
    <row r="4" spans="1:16">
      <c r="A4" s="25" t="s">
        <v>16</v>
      </c>
      <c r="B4" s="26" t="s">
        <v>77</v>
      </c>
      <c r="C4" s="27" t="s">
        <v>17</v>
      </c>
      <c r="D4" s="27" t="s">
        <v>15</v>
      </c>
      <c r="E4" s="27" t="s">
        <v>0</v>
      </c>
      <c r="F4" s="28" t="s">
        <v>24</v>
      </c>
      <c r="G4" s="27" t="s">
        <v>18</v>
      </c>
      <c r="H4" s="27" t="s">
        <v>5</v>
      </c>
      <c r="I4" s="220" t="s">
        <v>3</v>
      </c>
    </row>
    <row r="5" spans="1:16" ht="13.5" thickBot="1">
      <c r="A5" s="29"/>
      <c r="B5" s="30"/>
      <c r="C5" s="30"/>
      <c r="D5" s="33"/>
      <c r="E5" s="124"/>
      <c r="F5" s="35"/>
      <c r="G5" s="36" t="s">
        <v>19</v>
      </c>
      <c r="H5" s="212">
        <v>200</v>
      </c>
      <c r="I5" s="213" t="s">
        <v>25</v>
      </c>
    </row>
    <row r="6" spans="1:16">
      <c r="A6" s="6">
        <v>1</v>
      </c>
      <c r="B6" s="125" t="s">
        <v>80</v>
      </c>
      <c r="C6" s="37"/>
      <c r="D6" s="37"/>
      <c r="E6" s="7"/>
      <c r="F6" s="7"/>
      <c r="G6" s="7"/>
      <c r="H6" s="226">
        <f>IF(D6="",0,$H$5)</f>
        <v>0</v>
      </c>
      <c r="I6" s="229">
        <f t="shared" ref="I6:I69" si="0">IF(D6="",0,1)</f>
        <v>0</v>
      </c>
      <c r="K6" s="329" t="s">
        <v>44</v>
      </c>
      <c r="L6" s="329"/>
      <c r="M6" s="324"/>
      <c r="N6" s="324"/>
      <c r="O6" s="324"/>
      <c r="P6" s="324"/>
    </row>
    <row r="7" spans="1:16">
      <c r="A7" s="8">
        <v>2</v>
      </c>
      <c r="B7" s="126" t="s">
        <v>80</v>
      </c>
      <c r="C7" s="7"/>
      <c r="D7" s="7"/>
      <c r="E7" s="7"/>
      <c r="F7" s="7"/>
      <c r="G7" s="7"/>
      <c r="H7" s="227">
        <f t="shared" ref="H7:H90" si="1">IF(D7="",0,$H$5)</f>
        <v>0</v>
      </c>
      <c r="I7" s="230">
        <f t="shared" si="0"/>
        <v>0</v>
      </c>
      <c r="K7" s="329" t="s">
        <v>85</v>
      </c>
      <c r="L7" s="329"/>
      <c r="M7" s="324"/>
      <c r="N7" s="324"/>
      <c r="O7" s="324"/>
      <c r="P7" s="324"/>
    </row>
    <row r="8" spans="1:16">
      <c r="A8" s="8">
        <v>3</v>
      </c>
      <c r="B8" s="126" t="s">
        <v>80</v>
      </c>
      <c r="C8" s="7"/>
      <c r="D8" s="7"/>
      <c r="E8" s="7"/>
      <c r="F8" s="7"/>
      <c r="G8" s="7"/>
      <c r="H8" s="227">
        <f t="shared" si="1"/>
        <v>0</v>
      </c>
      <c r="I8" s="230">
        <f t="shared" si="0"/>
        <v>0</v>
      </c>
      <c r="K8" s="329" t="s">
        <v>86</v>
      </c>
      <c r="L8" s="329"/>
      <c r="M8" s="319"/>
      <c r="N8" s="320"/>
      <c r="O8" s="320"/>
      <c r="P8" s="321"/>
    </row>
    <row r="9" spans="1:16">
      <c r="A9" s="8">
        <v>4</v>
      </c>
      <c r="B9" s="126" t="s">
        <v>80</v>
      </c>
      <c r="C9" s="7"/>
      <c r="D9" s="7"/>
      <c r="E9" s="7"/>
      <c r="F9" s="7"/>
      <c r="G9" s="7"/>
      <c r="H9" s="227">
        <f t="shared" si="1"/>
        <v>0</v>
      </c>
      <c r="I9" s="230">
        <f t="shared" si="0"/>
        <v>0</v>
      </c>
      <c r="K9" s="329" t="s">
        <v>45</v>
      </c>
      <c r="L9" s="329"/>
      <c r="M9" s="319"/>
      <c r="N9" s="320"/>
      <c r="O9" s="320"/>
      <c r="P9" s="321"/>
    </row>
    <row r="10" spans="1:16">
      <c r="A10" s="8">
        <v>5</v>
      </c>
      <c r="B10" s="126" t="s">
        <v>80</v>
      </c>
      <c r="C10" s="7"/>
      <c r="D10" s="7"/>
      <c r="E10" s="7"/>
      <c r="F10" s="7"/>
      <c r="G10" s="7"/>
      <c r="H10" s="227">
        <f t="shared" si="1"/>
        <v>0</v>
      </c>
      <c r="I10" s="230">
        <f t="shared" si="0"/>
        <v>0</v>
      </c>
    </row>
    <row r="11" spans="1:16">
      <c r="A11" s="8">
        <v>6</v>
      </c>
      <c r="B11" s="126" t="s">
        <v>80</v>
      </c>
      <c r="C11" s="7"/>
      <c r="D11" s="7"/>
      <c r="E11" s="7"/>
      <c r="F11" s="7"/>
      <c r="G11" s="7"/>
      <c r="H11" s="227">
        <f t="shared" si="1"/>
        <v>0</v>
      </c>
      <c r="I11" s="230">
        <f t="shared" si="0"/>
        <v>0</v>
      </c>
    </row>
    <row r="12" spans="1:16">
      <c r="A12" s="8">
        <v>7</v>
      </c>
      <c r="B12" s="126" t="s">
        <v>80</v>
      </c>
      <c r="C12" s="7"/>
      <c r="D12" s="7"/>
      <c r="E12" s="7"/>
      <c r="F12" s="7"/>
      <c r="G12" s="7"/>
      <c r="H12" s="227">
        <f t="shared" si="1"/>
        <v>0</v>
      </c>
      <c r="I12" s="230">
        <f t="shared" si="0"/>
        <v>0</v>
      </c>
    </row>
    <row r="13" spans="1:16">
      <c r="A13" s="8">
        <v>8</v>
      </c>
      <c r="B13" s="126" t="s">
        <v>80</v>
      </c>
      <c r="C13" s="7"/>
      <c r="D13" s="7"/>
      <c r="E13" s="7"/>
      <c r="F13" s="7"/>
      <c r="G13" s="7"/>
      <c r="H13" s="227">
        <f t="shared" si="1"/>
        <v>0</v>
      </c>
      <c r="I13" s="230">
        <f t="shared" si="0"/>
        <v>0</v>
      </c>
    </row>
    <row r="14" spans="1:16">
      <c r="A14" s="8">
        <v>9</v>
      </c>
      <c r="B14" s="126" t="s">
        <v>80</v>
      </c>
      <c r="C14" s="7"/>
      <c r="D14" s="7"/>
      <c r="E14" s="7"/>
      <c r="F14" s="7"/>
      <c r="G14" s="7"/>
      <c r="H14" s="227">
        <f t="shared" si="1"/>
        <v>0</v>
      </c>
      <c r="I14" s="230">
        <f t="shared" si="0"/>
        <v>0</v>
      </c>
    </row>
    <row r="15" spans="1:16">
      <c r="A15" s="8">
        <v>10</v>
      </c>
      <c r="B15" s="126" t="s">
        <v>80</v>
      </c>
      <c r="C15" s="7"/>
      <c r="D15" s="7"/>
      <c r="E15" s="7"/>
      <c r="F15" s="7"/>
      <c r="G15" s="7"/>
      <c r="H15" s="227">
        <f t="shared" si="1"/>
        <v>0</v>
      </c>
      <c r="I15" s="230">
        <f t="shared" si="0"/>
        <v>0</v>
      </c>
    </row>
    <row r="16" spans="1:16">
      <c r="A16" s="8">
        <v>11</v>
      </c>
      <c r="B16" s="126" t="s">
        <v>80</v>
      </c>
      <c r="C16" s="7"/>
      <c r="D16" s="7"/>
      <c r="E16" s="7"/>
      <c r="F16" s="7"/>
      <c r="G16" s="7"/>
      <c r="H16" s="227">
        <f t="shared" si="1"/>
        <v>0</v>
      </c>
      <c r="I16" s="230">
        <f t="shared" si="0"/>
        <v>0</v>
      </c>
    </row>
    <row r="17" spans="1:16">
      <c r="A17" s="8">
        <v>12</v>
      </c>
      <c r="B17" s="126" t="s">
        <v>80</v>
      </c>
      <c r="C17" s="7"/>
      <c r="D17" s="7"/>
      <c r="E17" s="7"/>
      <c r="F17" s="7"/>
      <c r="G17" s="7"/>
      <c r="H17" s="227">
        <f t="shared" si="1"/>
        <v>0</v>
      </c>
      <c r="I17" s="230">
        <f t="shared" si="0"/>
        <v>0</v>
      </c>
    </row>
    <row r="18" spans="1:16">
      <c r="A18" s="8">
        <v>13</v>
      </c>
      <c r="B18" s="126" t="s">
        <v>80</v>
      </c>
      <c r="C18" s="7"/>
      <c r="D18" s="7"/>
      <c r="E18" s="7"/>
      <c r="F18" s="7"/>
      <c r="G18" s="7"/>
      <c r="H18" s="227">
        <f t="shared" si="1"/>
        <v>0</v>
      </c>
      <c r="I18" s="230">
        <f t="shared" si="0"/>
        <v>0</v>
      </c>
    </row>
    <row r="19" spans="1:16">
      <c r="A19" s="8">
        <v>14</v>
      </c>
      <c r="B19" s="126" t="s">
        <v>80</v>
      </c>
      <c r="C19" s="7"/>
      <c r="D19" s="7"/>
      <c r="E19" s="7"/>
      <c r="F19" s="7"/>
      <c r="G19" s="7"/>
      <c r="H19" s="227">
        <f t="shared" si="1"/>
        <v>0</v>
      </c>
      <c r="I19" s="230">
        <f t="shared" si="0"/>
        <v>0</v>
      </c>
    </row>
    <row r="20" spans="1:16">
      <c r="A20" s="8">
        <v>15</v>
      </c>
      <c r="B20" s="126" t="s">
        <v>80</v>
      </c>
      <c r="C20" s="7"/>
      <c r="D20" s="7"/>
      <c r="E20" s="7"/>
      <c r="F20" s="7"/>
      <c r="G20" s="7"/>
      <c r="H20" s="227">
        <f t="shared" si="1"/>
        <v>0</v>
      </c>
      <c r="I20" s="230">
        <f t="shared" si="0"/>
        <v>0</v>
      </c>
    </row>
    <row r="21" spans="1:16">
      <c r="A21" s="8">
        <v>16</v>
      </c>
      <c r="B21" s="126" t="s">
        <v>80</v>
      </c>
      <c r="C21" s="7"/>
      <c r="D21" s="7"/>
      <c r="E21" s="7"/>
      <c r="F21" s="7"/>
      <c r="G21" s="7"/>
      <c r="H21" s="227">
        <f t="shared" si="1"/>
        <v>0</v>
      </c>
      <c r="I21" s="230">
        <f t="shared" si="0"/>
        <v>0</v>
      </c>
      <c r="K21" s="252"/>
      <c r="L21" s="252"/>
      <c r="M21" s="252"/>
      <c r="N21" s="252"/>
      <c r="O21" s="252"/>
      <c r="P21" s="252"/>
    </row>
    <row r="22" spans="1:16">
      <c r="A22" s="8">
        <v>17</v>
      </c>
      <c r="B22" s="126" t="s">
        <v>80</v>
      </c>
      <c r="C22" s="7"/>
      <c r="D22" s="7"/>
      <c r="E22" s="7"/>
      <c r="F22" s="7"/>
      <c r="G22" s="7"/>
      <c r="H22" s="227">
        <f t="shared" si="1"/>
        <v>0</v>
      </c>
      <c r="I22" s="230">
        <f t="shared" si="0"/>
        <v>0</v>
      </c>
      <c r="K22" s="252"/>
      <c r="L22" s="252"/>
      <c r="M22" s="252"/>
      <c r="N22" s="252"/>
      <c r="O22" s="252"/>
      <c r="P22" s="252"/>
    </row>
    <row r="23" spans="1:16">
      <c r="A23" s="8">
        <v>18</v>
      </c>
      <c r="B23" s="126" t="s">
        <v>80</v>
      </c>
      <c r="C23" s="7"/>
      <c r="D23" s="7"/>
      <c r="E23" s="7"/>
      <c r="F23" s="7"/>
      <c r="G23" s="7"/>
      <c r="H23" s="227">
        <f t="shared" si="1"/>
        <v>0</v>
      </c>
      <c r="I23" s="230">
        <f t="shared" si="0"/>
        <v>0</v>
      </c>
      <c r="K23" s="252"/>
      <c r="L23" s="252"/>
      <c r="M23" s="252"/>
      <c r="N23" s="252"/>
      <c r="O23" s="252"/>
      <c r="P23" s="252"/>
    </row>
    <row r="24" spans="1:16">
      <c r="A24" s="8">
        <v>19</v>
      </c>
      <c r="B24" s="126" t="s">
        <v>80</v>
      </c>
      <c r="C24" s="7"/>
      <c r="D24" s="7"/>
      <c r="E24" s="7"/>
      <c r="F24" s="7"/>
      <c r="G24" s="7"/>
      <c r="H24" s="227">
        <f t="shared" si="1"/>
        <v>0</v>
      </c>
      <c r="I24" s="230">
        <f t="shared" si="0"/>
        <v>0</v>
      </c>
      <c r="K24" s="252"/>
      <c r="L24" s="252"/>
      <c r="M24" s="252"/>
      <c r="N24" s="252"/>
      <c r="O24" s="252"/>
      <c r="P24" s="252"/>
    </row>
    <row r="25" spans="1:16">
      <c r="A25" s="8">
        <v>20</v>
      </c>
      <c r="B25" s="126" t="s">
        <v>80</v>
      </c>
      <c r="C25" s="7"/>
      <c r="D25" s="7"/>
      <c r="E25" s="7"/>
      <c r="F25" s="7"/>
      <c r="G25" s="7"/>
      <c r="H25" s="227">
        <f t="shared" si="1"/>
        <v>0</v>
      </c>
      <c r="I25" s="230">
        <f t="shared" si="0"/>
        <v>0</v>
      </c>
      <c r="K25" s="252"/>
      <c r="L25" s="252"/>
      <c r="M25" s="252"/>
      <c r="N25" s="252"/>
      <c r="O25" s="252"/>
      <c r="P25" s="252"/>
    </row>
    <row r="26" spans="1:16">
      <c r="A26" s="8">
        <v>21</v>
      </c>
      <c r="B26" s="126" t="s">
        <v>80</v>
      </c>
      <c r="C26" s="7"/>
      <c r="D26" s="7"/>
      <c r="E26" s="7"/>
      <c r="F26" s="7"/>
      <c r="G26" s="7"/>
      <c r="H26" s="227">
        <f t="shared" si="1"/>
        <v>0</v>
      </c>
      <c r="I26" s="230">
        <f t="shared" si="0"/>
        <v>0</v>
      </c>
      <c r="K26" s="252"/>
      <c r="L26" s="252"/>
      <c r="M26" s="252"/>
      <c r="N26" s="252"/>
      <c r="O26" s="252"/>
      <c r="P26" s="252"/>
    </row>
    <row r="27" spans="1:16">
      <c r="A27" s="8">
        <v>22</v>
      </c>
      <c r="B27" s="126" t="s">
        <v>80</v>
      </c>
      <c r="C27" s="7"/>
      <c r="D27" s="7"/>
      <c r="E27" s="7"/>
      <c r="F27" s="7"/>
      <c r="G27" s="7"/>
      <c r="H27" s="227">
        <f t="shared" si="1"/>
        <v>0</v>
      </c>
      <c r="I27" s="230">
        <f t="shared" si="0"/>
        <v>0</v>
      </c>
      <c r="K27" s="252"/>
      <c r="L27" s="252"/>
      <c r="M27" s="252"/>
      <c r="N27" s="252"/>
      <c r="O27" s="252"/>
      <c r="P27" s="252"/>
    </row>
    <row r="28" spans="1:16">
      <c r="A28" s="8">
        <v>23</v>
      </c>
      <c r="B28" s="126" t="s">
        <v>80</v>
      </c>
      <c r="C28" s="7"/>
      <c r="D28" s="7"/>
      <c r="E28" s="7"/>
      <c r="F28" s="7"/>
      <c r="G28" s="7"/>
      <c r="H28" s="227">
        <f t="shared" si="1"/>
        <v>0</v>
      </c>
      <c r="I28" s="230">
        <f t="shared" si="0"/>
        <v>0</v>
      </c>
      <c r="K28" s="252"/>
      <c r="L28" s="252"/>
      <c r="M28" s="252"/>
      <c r="N28" s="252"/>
      <c r="O28" s="252"/>
      <c r="P28" s="252"/>
    </row>
    <row r="29" spans="1:16">
      <c r="A29" s="8">
        <v>24</v>
      </c>
      <c r="B29" s="126" t="s">
        <v>80</v>
      </c>
      <c r="C29" s="7"/>
      <c r="D29" s="7"/>
      <c r="E29" s="7"/>
      <c r="F29" s="7"/>
      <c r="G29" s="7"/>
      <c r="H29" s="227">
        <f t="shared" si="1"/>
        <v>0</v>
      </c>
      <c r="I29" s="230">
        <f t="shared" si="0"/>
        <v>0</v>
      </c>
      <c r="K29" s="252"/>
      <c r="L29" s="252"/>
      <c r="M29" s="252"/>
      <c r="N29" s="252"/>
      <c r="O29" s="252"/>
      <c r="P29" s="252"/>
    </row>
    <row r="30" spans="1:16">
      <c r="A30" s="8">
        <v>25</v>
      </c>
      <c r="B30" s="126" t="s">
        <v>80</v>
      </c>
      <c r="C30" s="7"/>
      <c r="D30" s="7"/>
      <c r="E30" s="7"/>
      <c r="F30" s="7"/>
      <c r="G30" s="7"/>
      <c r="H30" s="227">
        <f t="shared" si="1"/>
        <v>0</v>
      </c>
      <c r="I30" s="230">
        <f t="shared" si="0"/>
        <v>0</v>
      </c>
      <c r="K30" s="252"/>
      <c r="L30" s="252"/>
      <c r="M30" s="252"/>
      <c r="N30" s="252"/>
      <c r="O30" s="252"/>
      <c r="P30" s="252"/>
    </row>
    <row r="31" spans="1:16">
      <c r="A31" s="8">
        <v>26</v>
      </c>
      <c r="B31" s="126" t="s">
        <v>80</v>
      </c>
      <c r="C31" s="7"/>
      <c r="D31" s="7"/>
      <c r="E31" s="7"/>
      <c r="F31" s="7"/>
      <c r="G31" s="7"/>
      <c r="H31" s="227">
        <f t="shared" si="1"/>
        <v>0</v>
      </c>
      <c r="I31" s="230">
        <f t="shared" si="0"/>
        <v>0</v>
      </c>
      <c r="K31" s="252"/>
      <c r="L31" s="252"/>
      <c r="M31" s="252"/>
      <c r="N31" s="252"/>
      <c r="O31" s="252"/>
      <c r="P31" s="252"/>
    </row>
    <row r="32" spans="1:16">
      <c r="A32" s="8">
        <v>27</v>
      </c>
      <c r="B32" s="126" t="s">
        <v>80</v>
      </c>
      <c r="C32" s="7"/>
      <c r="D32" s="7"/>
      <c r="E32" s="7"/>
      <c r="F32" s="7"/>
      <c r="G32" s="7"/>
      <c r="H32" s="227">
        <f t="shared" si="1"/>
        <v>0</v>
      </c>
      <c r="I32" s="230">
        <f t="shared" si="0"/>
        <v>0</v>
      </c>
      <c r="K32" s="252"/>
      <c r="L32" s="252"/>
      <c r="M32" s="252"/>
      <c r="N32" s="252"/>
      <c r="O32" s="252"/>
      <c r="P32" s="252"/>
    </row>
    <row r="33" spans="1:16">
      <c r="A33" s="8">
        <v>28</v>
      </c>
      <c r="B33" s="126" t="s">
        <v>80</v>
      </c>
      <c r="C33" s="7"/>
      <c r="D33" s="7"/>
      <c r="E33" s="7"/>
      <c r="F33" s="7"/>
      <c r="G33" s="7"/>
      <c r="H33" s="227">
        <f t="shared" si="1"/>
        <v>0</v>
      </c>
      <c r="I33" s="230">
        <f t="shared" si="0"/>
        <v>0</v>
      </c>
      <c r="K33" s="252"/>
      <c r="L33" s="252"/>
      <c r="M33" s="252"/>
      <c r="N33" s="252"/>
      <c r="O33" s="252"/>
      <c r="P33" s="252"/>
    </row>
    <row r="34" spans="1:16">
      <c r="A34" s="8">
        <v>29</v>
      </c>
      <c r="B34" s="126" t="s">
        <v>80</v>
      </c>
      <c r="C34" s="7"/>
      <c r="D34" s="7"/>
      <c r="E34" s="7"/>
      <c r="F34" s="7"/>
      <c r="G34" s="7"/>
      <c r="H34" s="227">
        <f t="shared" si="1"/>
        <v>0</v>
      </c>
      <c r="I34" s="230">
        <f t="shared" si="0"/>
        <v>0</v>
      </c>
      <c r="K34" s="252"/>
      <c r="L34" s="252"/>
      <c r="M34" s="252"/>
      <c r="N34" s="252"/>
      <c r="O34" s="252"/>
      <c r="P34" s="252"/>
    </row>
    <row r="35" spans="1:16">
      <c r="A35" s="8">
        <v>30</v>
      </c>
      <c r="B35" s="126" t="s">
        <v>80</v>
      </c>
      <c r="C35" s="7"/>
      <c r="D35" s="7"/>
      <c r="E35" s="7"/>
      <c r="F35" s="7"/>
      <c r="G35" s="7"/>
      <c r="H35" s="227">
        <f t="shared" si="1"/>
        <v>0</v>
      </c>
      <c r="I35" s="230">
        <f t="shared" si="0"/>
        <v>0</v>
      </c>
      <c r="K35" s="252"/>
      <c r="L35" s="252"/>
      <c r="M35" s="252"/>
      <c r="N35" s="252"/>
      <c r="O35" s="252"/>
      <c r="P35" s="252"/>
    </row>
    <row r="36" spans="1:16">
      <c r="A36" s="8">
        <v>31</v>
      </c>
      <c r="B36" s="126" t="s">
        <v>80</v>
      </c>
      <c r="C36" s="7"/>
      <c r="D36" s="7"/>
      <c r="E36" s="7"/>
      <c r="F36" s="7"/>
      <c r="G36" s="7"/>
      <c r="H36" s="227">
        <f t="shared" si="1"/>
        <v>0</v>
      </c>
      <c r="I36" s="230">
        <f t="shared" si="0"/>
        <v>0</v>
      </c>
      <c r="K36" s="252"/>
      <c r="L36" s="252"/>
      <c r="M36" s="252"/>
      <c r="N36" s="252"/>
      <c r="O36" s="252"/>
      <c r="P36" s="252"/>
    </row>
    <row r="37" spans="1:16">
      <c r="A37" s="8">
        <v>32</v>
      </c>
      <c r="B37" s="126" t="s">
        <v>80</v>
      </c>
      <c r="C37" s="7"/>
      <c r="D37" s="7"/>
      <c r="E37" s="7"/>
      <c r="F37" s="7"/>
      <c r="G37" s="7"/>
      <c r="H37" s="227">
        <f t="shared" si="1"/>
        <v>0</v>
      </c>
      <c r="I37" s="230">
        <f t="shared" si="0"/>
        <v>0</v>
      </c>
      <c r="K37" s="252"/>
      <c r="L37" s="252"/>
      <c r="M37" s="252"/>
      <c r="N37" s="252"/>
      <c r="O37" s="252"/>
      <c r="P37" s="252"/>
    </row>
    <row r="38" spans="1:16">
      <c r="A38" s="8">
        <v>33</v>
      </c>
      <c r="B38" s="126" t="s">
        <v>80</v>
      </c>
      <c r="C38" s="7"/>
      <c r="D38" s="7"/>
      <c r="E38" s="7"/>
      <c r="F38" s="7"/>
      <c r="G38" s="7"/>
      <c r="H38" s="227">
        <f t="shared" si="1"/>
        <v>0</v>
      </c>
      <c r="I38" s="230">
        <f t="shared" si="0"/>
        <v>0</v>
      </c>
      <c r="K38" s="252"/>
      <c r="L38" s="252"/>
      <c r="M38" s="252"/>
      <c r="N38" s="252"/>
      <c r="O38" s="252"/>
      <c r="P38" s="252"/>
    </row>
    <row r="39" spans="1:16">
      <c r="A39" s="8">
        <v>34</v>
      </c>
      <c r="B39" s="126" t="s">
        <v>93</v>
      </c>
      <c r="C39" s="7"/>
      <c r="D39" s="7"/>
      <c r="E39" s="7"/>
      <c r="F39" s="7"/>
      <c r="G39" s="7"/>
      <c r="H39" s="227">
        <f t="shared" si="1"/>
        <v>0</v>
      </c>
      <c r="I39" s="230">
        <f t="shared" si="0"/>
        <v>0</v>
      </c>
      <c r="K39" s="252"/>
      <c r="L39" s="252"/>
      <c r="M39" s="252"/>
      <c r="N39" s="252"/>
      <c r="O39" s="252"/>
      <c r="P39" s="252"/>
    </row>
    <row r="40" spans="1:16" ht="13.5" thickBot="1">
      <c r="A40" s="8">
        <v>35</v>
      </c>
      <c r="B40" s="126" t="s">
        <v>93</v>
      </c>
      <c r="C40" s="10"/>
      <c r="D40" s="10"/>
      <c r="E40" s="10"/>
      <c r="F40" s="10"/>
      <c r="G40" s="10"/>
      <c r="H40" s="228">
        <f t="shared" si="1"/>
        <v>0</v>
      </c>
      <c r="I40" s="231">
        <f t="shared" si="0"/>
        <v>0</v>
      </c>
      <c r="K40" s="252"/>
      <c r="L40" s="252"/>
      <c r="M40" s="252"/>
      <c r="N40" s="252"/>
      <c r="O40" s="252"/>
      <c r="P40" s="252"/>
    </row>
    <row r="41" spans="1:16">
      <c r="A41" s="6">
        <v>1</v>
      </c>
      <c r="B41" s="127" t="s">
        <v>81</v>
      </c>
      <c r="C41" s="11"/>
      <c r="D41" s="11"/>
      <c r="E41" s="11"/>
      <c r="F41" s="11"/>
      <c r="G41" s="11"/>
      <c r="H41" s="226">
        <f t="shared" si="1"/>
        <v>0</v>
      </c>
      <c r="I41" s="232">
        <f t="shared" si="0"/>
        <v>0</v>
      </c>
      <c r="K41" s="330" t="s">
        <v>44</v>
      </c>
      <c r="L41" s="330"/>
      <c r="M41" s="324"/>
      <c r="N41" s="324"/>
      <c r="O41" s="324"/>
      <c r="P41" s="324"/>
    </row>
    <row r="42" spans="1:16">
      <c r="A42" s="8">
        <v>2</v>
      </c>
      <c r="B42" s="128" t="s">
        <v>81</v>
      </c>
      <c r="C42" s="12"/>
      <c r="D42" s="12"/>
      <c r="E42" s="12"/>
      <c r="F42" s="13"/>
      <c r="G42" s="13"/>
      <c r="H42" s="227">
        <f t="shared" si="1"/>
        <v>0</v>
      </c>
      <c r="I42" s="230">
        <f t="shared" si="0"/>
        <v>0</v>
      </c>
      <c r="K42" s="330" t="s">
        <v>85</v>
      </c>
      <c r="L42" s="330"/>
      <c r="M42" s="324"/>
      <c r="N42" s="324"/>
      <c r="O42" s="324"/>
      <c r="P42" s="324"/>
    </row>
    <row r="43" spans="1:16">
      <c r="A43" s="8">
        <v>3</v>
      </c>
      <c r="B43" s="128" t="s">
        <v>81</v>
      </c>
      <c r="C43" s="12"/>
      <c r="D43" s="12"/>
      <c r="E43" s="12"/>
      <c r="F43" s="13"/>
      <c r="G43" s="13"/>
      <c r="H43" s="227">
        <f t="shared" si="1"/>
        <v>0</v>
      </c>
      <c r="I43" s="230">
        <f t="shared" si="0"/>
        <v>0</v>
      </c>
      <c r="K43" s="330" t="s">
        <v>86</v>
      </c>
      <c r="L43" s="330"/>
      <c r="M43" s="319"/>
      <c r="N43" s="320"/>
      <c r="O43" s="320"/>
      <c r="P43" s="321"/>
    </row>
    <row r="44" spans="1:16">
      <c r="A44" s="8">
        <v>4</v>
      </c>
      <c r="B44" s="128" t="s">
        <v>81</v>
      </c>
      <c r="C44" s="12"/>
      <c r="D44" s="12"/>
      <c r="E44" s="12"/>
      <c r="F44" s="13"/>
      <c r="G44" s="13"/>
      <c r="H44" s="227">
        <f t="shared" si="1"/>
        <v>0</v>
      </c>
      <c r="I44" s="230">
        <f t="shared" si="0"/>
        <v>0</v>
      </c>
      <c r="K44" s="330" t="s">
        <v>45</v>
      </c>
      <c r="L44" s="330"/>
      <c r="M44" s="319"/>
      <c r="N44" s="320"/>
      <c r="O44" s="320"/>
      <c r="P44" s="321"/>
    </row>
    <row r="45" spans="1:16">
      <c r="A45" s="8">
        <v>5</v>
      </c>
      <c r="B45" s="128" t="s">
        <v>81</v>
      </c>
      <c r="C45" s="12"/>
      <c r="D45" s="12"/>
      <c r="E45" s="12"/>
      <c r="F45" s="13"/>
      <c r="G45" s="13"/>
      <c r="H45" s="227">
        <f t="shared" si="1"/>
        <v>0</v>
      </c>
      <c r="I45" s="230">
        <f t="shared" si="0"/>
        <v>0</v>
      </c>
    </row>
    <row r="46" spans="1:16">
      <c r="A46" s="8">
        <v>6</v>
      </c>
      <c r="B46" s="128" t="s">
        <v>81</v>
      </c>
      <c r="C46" s="12"/>
      <c r="D46" s="12"/>
      <c r="E46" s="12"/>
      <c r="F46" s="13"/>
      <c r="G46" s="13"/>
      <c r="H46" s="227">
        <f t="shared" si="1"/>
        <v>0</v>
      </c>
      <c r="I46" s="230">
        <f t="shared" si="0"/>
        <v>0</v>
      </c>
    </row>
    <row r="47" spans="1:16">
      <c r="A47" s="8">
        <v>7</v>
      </c>
      <c r="B47" s="128" t="s">
        <v>81</v>
      </c>
      <c r="C47" s="12"/>
      <c r="D47" s="12"/>
      <c r="E47" s="12"/>
      <c r="F47" s="13"/>
      <c r="G47" s="13"/>
      <c r="H47" s="227">
        <f t="shared" si="1"/>
        <v>0</v>
      </c>
      <c r="I47" s="230">
        <f t="shared" si="0"/>
        <v>0</v>
      </c>
    </row>
    <row r="48" spans="1:16">
      <c r="A48" s="8">
        <v>8</v>
      </c>
      <c r="B48" s="128" t="s">
        <v>81</v>
      </c>
      <c r="C48" s="12"/>
      <c r="D48" s="12"/>
      <c r="E48" s="12"/>
      <c r="F48" s="13"/>
      <c r="G48" s="13"/>
      <c r="H48" s="227">
        <f t="shared" si="1"/>
        <v>0</v>
      </c>
      <c r="I48" s="230">
        <f t="shared" si="0"/>
        <v>0</v>
      </c>
    </row>
    <row r="49" spans="1:16">
      <c r="A49" s="8">
        <v>9</v>
      </c>
      <c r="B49" s="128" t="s">
        <v>81</v>
      </c>
      <c r="C49" s="12"/>
      <c r="D49" s="12"/>
      <c r="E49" s="12"/>
      <c r="F49" s="13"/>
      <c r="G49" s="13"/>
      <c r="H49" s="227">
        <f t="shared" si="1"/>
        <v>0</v>
      </c>
      <c r="I49" s="230">
        <f t="shared" si="0"/>
        <v>0</v>
      </c>
    </row>
    <row r="50" spans="1:16">
      <c r="A50" s="8">
        <v>10</v>
      </c>
      <c r="B50" s="128" t="s">
        <v>81</v>
      </c>
      <c r="C50" s="12"/>
      <c r="D50" s="12"/>
      <c r="E50" s="12"/>
      <c r="F50" s="13"/>
      <c r="G50" s="13"/>
      <c r="H50" s="227">
        <f t="shared" si="1"/>
        <v>0</v>
      </c>
      <c r="I50" s="230">
        <f t="shared" si="0"/>
        <v>0</v>
      </c>
    </row>
    <row r="51" spans="1:16">
      <c r="A51" s="8">
        <v>11</v>
      </c>
      <c r="B51" s="128" t="s">
        <v>81</v>
      </c>
      <c r="C51" s="12"/>
      <c r="D51" s="12"/>
      <c r="E51" s="12"/>
      <c r="F51" s="13"/>
      <c r="G51" s="13"/>
      <c r="H51" s="227">
        <f t="shared" si="1"/>
        <v>0</v>
      </c>
      <c r="I51" s="230">
        <f t="shared" si="0"/>
        <v>0</v>
      </c>
    </row>
    <row r="52" spans="1:16">
      <c r="A52" s="8">
        <v>12</v>
      </c>
      <c r="B52" s="128" t="s">
        <v>81</v>
      </c>
      <c r="C52" s="12"/>
      <c r="D52" s="12"/>
      <c r="E52" s="12"/>
      <c r="F52" s="13"/>
      <c r="G52" s="13"/>
      <c r="H52" s="227">
        <f t="shared" si="1"/>
        <v>0</v>
      </c>
      <c r="I52" s="230">
        <f t="shared" si="0"/>
        <v>0</v>
      </c>
    </row>
    <row r="53" spans="1:16">
      <c r="A53" s="8">
        <v>13</v>
      </c>
      <c r="B53" s="128" t="s">
        <v>81</v>
      </c>
      <c r="C53" s="12"/>
      <c r="D53" s="12"/>
      <c r="E53" s="12"/>
      <c r="F53" s="13"/>
      <c r="G53" s="13"/>
      <c r="H53" s="227">
        <f t="shared" si="1"/>
        <v>0</v>
      </c>
      <c r="I53" s="230">
        <f t="shared" si="0"/>
        <v>0</v>
      </c>
    </row>
    <row r="54" spans="1:16">
      <c r="A54" s="8">
        <v>14</v>
      </c>
      <c r="B54" s="128" t="s">
        <v>81</v>
      </c>
      <c r="C54" s="12"/>
      <c r="D54" s="12"/>
      <c r="E54" s="12"/>
      <c r="F54" s="13"/>
      <c r="G54" s="13"/>
      <c r="H54" s="227">
        <f t="shared" si="1"/>
        <v>0</v>
      </c>
      <c r="I54" s="230">
        <f t="shared" si="0"/>
        <v>0</v>
      </c>
    </row>
    <row r="55" spans="1:16">
      <c r="A55" s="8">
        <v>15</v>
      </c>
      <c r="B55" s="128" t="s">
        <v>81</v>
      </c>
      <c r="C55" s="12"/>
      <c r="D55" s="12"/>
      <c r="E55" s="12"/>
      <c r="F55" s="13"/>
      <c r="G55" s="13"/>
      <c r="H55" s="227">
        <f t="shared" si="1"/>
        <v>0</v>
      </c>
      <c r="I55" s="230">
        <f t="shared" si="0"/>
        <v>0</v>
      </c>
    </row>
    <row r="56" spans="1:16">
      <c r="A56" s="8">
        <v>16</v>
      </c>
      <c r="B56" s="128" t="s">
        <v>81</v>
      </c>
      <c r="C56" s="12"/>
      <c r="D56" s="12"/>
      <c r="E56" s="12"/>
      <c r="F56" s="13"/>
      <c r="G56" s="13"/>
      <c r="H56" s="227">
        <f t="shared" si="1"/>
        <v>0</v>
      </c>
      <c r="I56" s="230">
        <f t="shared" si="0"/>
        <v>0</v>
      </c>
      <c r="K56" s="252"/>
      <c r="L56" s="252"/>
      <c r="M56" s="252"/>
      <c r="N56" s="252"/>
      <c r="O56" s="252"/>
      <c r="P56" s="252"/>
    </row>
    <row r="57" spans="1:16">
      <c r="A57" s="8">
        <v>17</v>
      </c>
      <c r="B57" s="128" t="s">
        <v>81</v>
      </c>
      <c r="C57" s="12"/>
      <c r="D57" s="12"/>
      <c r="E57" s="12"/>
      <c r="F57" s="13"/>
      <c r="G57" s="13"/>
      <c r="H57" s="227">
        <f t="shared" si="1"/>
        <v>0</v>
      </c>
      <c r="I57" s="230">
        <f t="shared" si="0"/>
        <v>0</v>
      </c>
      <c r="K57" s="252"/>
      <c r="L57" s="252"/>
      <c r="M57" s="252"/>
      <c r="N57" s="252"/>
      <c r="O57" s="252"/>
      <c r="P57" s="252"/>
    </row>
    <row r="58" spans="1:16">
      <c r="A58" s="8">
        <v>18</v>
      </c>
      <c r="B58" s="128" t="s">
        <v>81</v>
      </c>
      <c r="C58" s="12"/>
      <c r="D58" s="12"/>
      <c r="E58" s="12"/>
      <c r="F58" s="13"/>
      <c r="G58" s="13"/>
      <c r="H58" s="227">
        <f t="shared" si="1"/>
        <v>0</v>
      </c>
      <c r="I58" s="230">
        <f t="shared" si="0"/>
        <v>0</v>
      </c>
      <c r="K58" s="252"/>
      <c r="L58" s="252"/>
      <c r="M58" s="252"/>
      <c r="N58" s="252"/>
      <c r="O58" s="252"/>
      <c r="P58" s="252"/>
    </row>
    <row r="59" spans="1:16">
      <c r="A59" s="8">
        <v>19</v>
      </c>
      <c r="B59" s="128" t="s">
        <v>81</v>
      </c>
      <c r="C59" s="12"/>
      <c r="D59" s="12"/>
      <c r="E59" s="12"/>
      <c r="F59" s="13"/>
      <c r="G59" s="13"/>
      <c r="H59" s="227">
        <f t="shared" si="1"/>
        <v>0</v>
      </c>
      <c r="I59" s="230">
        <f t="shared" si="0"/>
        <v>0</v>
      </c>
      <c r="K59" s="252"/>
      <c r="L59" s="252"/>
      <c r="M59" s="252"/>
      <c r="N59" s="252"/>
      <c r="O59" s="252"/>
      <c r="P59" s="252"/>
    </row>
    <row r="60" spans="1:16">
      <c r="A60" s="8">
        <v>20</v>
      </c>
      <c r="B60" s="128" t="s">
        <v>81</v>
      </c>
      <c r="C60" s="12"/>
      <c r="D60" s="12"/>
      <c r="E60" s="12"/>
      <c r="F60" s="13"/>
      <c r="G60" s="13"/>
      <c r="H60" s="227">
        <f t="shared" si="1"/>
        <v>0</v>
      </c>
      <c r="I60" s="230">
        <f t="shared" si="0"/>
        <v>0</v>
      </c>
      <c r="K60" s="252"/>
      <c r="L60" s="252"/>
      <c r="M60" s="252"/>
      <c r="N60" s="252"/>
      <c r="O60" s="252"/>
      <c r="P60" s="252"/>
    </row>
    <row r="61" spans="1:16">
      <c r="A61" s="8">
        <v>21</v>
      </c>
      <c r="B61" s="128" t="s">
        <v>81</v>
      </c>
      <c r="C61" s="12"/>
      <c r="D61" s="12"/>
      <c r="E61" s="12"/>
      <c r="F61" s="13"/>
      <c r="G61" s="13"/>
      <c r="H61" s="227">
        <f t="shared" si="1"/>
        <v>0</v>
      </c>
      <c r="I61" s="230">
        <f t="shared" si="0"/>
        <v>0</v>
      </c>
      <c r="K61" s="252"/>
      <c r="L61" s="252"/>
      <c r="M61" s="252"/>
      <c r="N61" s="252"/>
      <c r="O61" s="252"/>
      <c r="P61" s="252"/>
    </row>
    <row r="62" spans="1:16">
      <c r="A62" s="8">
        <v>22</v>
      </c>
      <c r="B62" s="128" t="s">
        <v>81</v>
      </c>
      <c r="C62" s="12"/>
      <c r="D62" s="12"/>
      <c r="E62" s="12"/>
      <c r="F62" s="13"/>
      <c r="G62" s="13"/>
      <c r="H62" s="227">
        <f t="shared" si="1"/>
        <v>0</v>
      </c>
      <c r="I62" s="230">
        <f t="shared" si="0"/>
        <v>0</v>
      </c>
      <c r="K62" s="252"/>
      <c r="L62" s="252"/>
      <c r="M62" s="252"/>
      <c r="N62" s="252"/>
      <c r="O62" s="252"/>
      <c r="P62" s="252"/>
    </row>
    <row r="63" spans="1:16">
      <c r="A63" s="8">
        <v>23</v>
      </c>
      <c r="B63" s="128" t="s">
        <v>81</v>
      </c>
      <c r="C63" s="12"/>
      <c r="D63" s="12"/>
      <c r="E63" s="12"/>
      <c r="F63" s="13"/>
      <c r="G63" s="13"/>
      <c r="H63" s="227">
        <f t="shared" si="1"/>
        <v>0</v>
      </c>
      <c r="I63" s="230">
        <f t="shared" si="0"/>
        <v>0</v>
      </c>
      <c r="K63" s="252"/>
      <c r="L63" s="252"/>
      <c r="M63" s="252"/>
      <c r="N63" s="252"/>
      <c r="O63" s="252"/>
      <c r="P63" s="252"/>
    </row>
    <row r="64" spans="1:16">
      <c r="A64" s="8">
        <v>24</v>
      </c>
      <c r="B64" s="128" t="s">
        <v>81</v>
      </c>
      <c r="C64" s="12"/>
      <c r="D64" s="12"/>
      <c r="E64" s="12"/>
      <c r="F64" s="13"/>
      <c r="G64" s="13"/>
      <c r="H64" s="227">
        <f t="shared" si="1"/>
        <v>0</v>
      </c>
      <c r="I64" s="230">
        <f t="shared" si="0"/>
        <v>0</v>
      </c>
      <c r="K64" s="252"/>
      <c r="L64" s="252"/>
      <c r="M64" s="252"/>
      <c r="N64" s="252"/>
      <c r="O64" s="252"/>
      <c r="P64" s="252"/>
    </row>
    <row r="65" spans="1:16">
      <c r="A65" s="8">
        <v>25</v>
      </c>
      <c r="B65" s="128" t="s">
        <v>81</v>
      </c>
      <c r="C65" s="12"/>
      <c r="D65" s="12"/>
      <c r="E65" s="12"/>
      <c r="F65" s="13"/>
      <c r="G65" s="13"/>
      <c r="H65" s="227">
        <f t="shared" si="1"/>
        <v>0</v>
      </c>
      <c r="I65" s="230">
        <f t="shared" si="0"/>
        <v>0</v>
      </c>
      <c r="K65" s="252"/>
      <c r="L65" s="252"/>
      <c r="M65" s="252"/>
      <c r="N65" s="252"/>
      <c r="O65" s="252"/>
      <c r="P65" s="252"/>
    </row>
    <row r="66" spans="1:16">
      <c r="A66" s="8">
        <v>26</v>
      </c>
      <c r="B66" s="128" t="s">
        <v>81</v>
      </c>
      <c r="C66" s="12"/>
      <c r="D66" s="12"/>
      <c r="E66" s="12"/>
      <c r="F66" s="13"/>
      <c r="G66" s="13"/>
      <c r="H66" s="227">
        <f t="shared" si="1"/>
        <v>0</v>
      </c>
      <c r="I66" s="230">
        <f t="shared" si="0"/>
        <v>0</v>
      </c>
      <c r="K66" s="252"/>
      <c r="L66" s="252"/>
      <c r="M66" s="252"/>
      <c r="N66" s="252"/>
      <c r="O66" s="252"/>
      <c r="P66" s="252"/>
    </row>
    <row r="67" spans="1:16">
      <c r="A67" s="8">
        <v>27</v>
      </c>
      <c r="B67" s="128" t="s">
        <v>81</v>
      </c>
      <c r="C67" s="12"/>
      <c r="D67" s="12"/>
      <c r="E67" s="12"/>
      <c r="F67" s="13"/>
      <c r="G67" s="13"/>
      <c r="H67" s="227">
        <f t="shared" si="1"/>
        <v>0</v>
      </c>
      <c r="I67" s="230">
        <f t="shared" si="0"/>
        <v>0</v>
      </c>
      <c r="K67" s="252"/>
      <c r="L67" s="252"/>
      <c r="M67" s="252"/>
      <c r="N67" s="252"/>
      <c r="O67" s="252"/>
      <c r="P67" s="252"/>
    </row>
    <row r="68" spans="1:16">
      <c r="A68" s="8">
        <v>28</v>
      </c>
      <c r="B68" s="128" t="s">
        <v>81</v>
      </c>
      <c r="C68" s="12"/>
      <c r="D68" s="12"/>
      <c r="E68" s="12"/>
      <c r="F68" s="13"/>
      <c r="G68" s="13"/>
      <c r="H68" s="227">
        <f t="shared" si="1"/>
        <v>0</v>
      </c>
      <c r="I68" s="230">
        <f t="shared" si="0"/>
        <v>0</v>
      </c>
      <c r="K68" s="252"/>
      <c r="L68" s="252"/>
      <c r="M68" s="252"/>
      <c r="N68" s="252"/>
      <c r="O68" s="252"/>
      <c r="P68" s="252"/>
    </row>
    <row r="69" spans="1:16">
      <c r="A69" s="8">
        <v>29</v>
      </c>
      <c r="B69" s="128" t="s">
        <v>81</v>
      </c>
      <c r="C69" s="12"/>
      <c r="D69" s="12"/>
      <c r="E69" s="12"/>
      <c r="F69" s="13"/>
      <c r="G69" s="13"/>
      <c r="H69" s="227">
        <f t="shared" si="1"/>
        <v>0</v>
      </c>
      <c r="I69" s="230">
        <f t="shared" si="0"/>
        <v>0</v>
      </c>
      <c r="K69" s="252"/>
      <c r="L69" s="252"/>
      <c r="M69" s="252"/>
      <c r="N69" s="252"/>
      <c r="O69" s="252"/>
      <c r="P69" s="252"/>
    </row>
    <row r="70" spans="1:16">
      <c r="A70" s="8">
        <v>30</v>
      </c>
      <c r="B70" s="128" t="s">
        <v>81</v>
      </c>
      <c r="C70" s="12"/>
      <c r="D70" s="12"/>
      <c r="E70" s="12"/>
      <c r="F70" s="13"/>
      <c r="G70" s="13"/>
      <c r="H70" s="227">
        <f t="shared" si="1"/>
        <v>0</v>
      </c>
      <c r="I70" s="230">
        <f t="shared" ref="I70:I110" si="2">IF(D70="",0,1)</f>
        <v>0</v>
      </c>
      <c r="K70" s="252"/>
      <c r="L70" s="252"/>
      <c r="M70" s="252"/>
      <c r="N70" s="252"/>
      <c r="O70" s="252"/>
      <c r="P70" s="252"/>
    </row>
    <row r="71" spans="1:16">
      <c r="A71" s="8">
        <v>31</v>
      </c>
      <c r="B71" s="128" t="s">
        <v>81</v>
      </c>
      <c r="C71" s="12"/>
      <c r="D71" s="12"/>
      <c r="E71" s="12"/>
      <c r="F71" s="13"/>
      <c r="G71" s="13"/>
      <c r="H71" s="227">
        <f t="shared" si="1"/>
        <v>0</v>
      </c>
      <c r="I71" s="230">
        <f t="shared" si="2"/>
        <v>0</v>
      </c>
      <c r="K71" s="252"/>
      <c r="L71" s="252"/>
      <c r="M71" s="252"/>
      <c r="N71" s="252"/>
      <c r="O71" s="252"/>
      <c r="P71" s="252"/>
    </row>
    <row r="72" spans="1:16">
      <c r="A72" s="8">
        <v>32</v>
      </c>
      <c r="B72" s="128" t="s">
        <v>81</v>
      </c>
      <c r="C72" s="12"/>
      <c r="D72" s="12"/>
      <c r="E72" s="12"/>
      <c r="F72" s="13"/>
      <c r="G72" s="13"/>
      <c r="H72" s="227">
        <f t="shared" si="1"/>
        <v>0</v>
      </c>
      <c r="I72" s="230">
        <f t="shared" si="2"/>
        <v>0</v>
      </c>
      <c r="K72" s="252"/>
      <c r="L72" s="252"/>
      <c r="M72" s="252"/>
      <c r="N72" s="252"/>
      <c r="O72" s="252"/>
      <c r="P72" s="252"/>
    </row>
    <row r="73" spans="1:16">
      <c r="A73" s="8">
        <v>33</v>
      </c>
      <c r="B73" s="128" t="s">
        <v>81</v>
      </c>
      <c r="C73" s="12"/>
      <c r="D73" s="12"/>
      <c r="E73" s="12"/>
      <c r="F73" s="13"/>
      <c r="G73" s="13"/>
      <c r="H73" s="227">
        <f t="shared" si="1"/>
        <v>0</v>
      </c>
      <c r="I73" s="230">
        <f t="shared" si="2"/>
        <v>0</v>
      </c>
      <c r="K73" s="252"/>
      <c r="L73" s="252"/>
      <c r="M73" s="252"/>
      <c r="N73" s="252"/>
      <c r="O73" s="252"/>
      <c r="P73" s="252"/>
    </row>
    <row r="74" spans="1:16">
      <c r="A74" s="8">
        <v>34</v>
      </c>
      <c r="B74" s="128" t="s">
        <v>92</v>
      </c>
      <c r="C74" s="12"/>
      <c r="D74" s="12"/>
      <c r="E74" s="12"/>
      <c r="F74" s="13"/>
      <c r="G74" s="13"/>
      <c r="H74" s="227">
        <f t="shared" si="1"/>
        <v>0</v>
      </c>
      <c r="I74" s="230">
        <f t="shared" si="2"/>
        <v>0</v>
      </c>
      <c r="K74" s="252"/>
      <c r="L74" s="252"/>
      <c r="M74" s="252"/>
      <c r="N74" s="252"/>
      <c r="O74" s="252"/>
      <c r="P74" s="252"/>
    </row>
    <row r="75" spans="1:16" ht="13.5" thickBot="1">
      <c r="A75" s="270">
        <v>35</v>
      </c>
      <c r="B75" s="129" t="s">
        <v>92</v>
      </c>
      <c r="C75" s="10"/>
      <c r="D75" s="9"/>
      <c r="E75" s="9"/>
      <c r="F75" s="23"/>
      <c r="G75" s="38"/>
      <c r="H75" s="228">
        <f t="shared" si="1"/>
        <v>0</v>
      </c>
      <c r="I75" s="231">
        <f t="shared" si="2"/>
        <v>0</v>
      </c>
      <c r="K75" s="252"/>
      <c r="L75" s="252"/>
      <c r="M75" s="252"/>
      <c r="N75" s="252"/>
      <c r="O75" s="252"/>
      <c r="P75" s="252"/>
    </row>
    <row r="76" spans="1:16">
      <c r="A76" s="8">
        <v>1</v>
      </c>
      <c r="B76" s="130" t="s">
        <v>82</v>
      </c>
      <c r="C76" s="7"/>
      <c r="D76" s="14"/>
      <c r="E76" s="14"/>
      <c r="F76" s="39"/>
      <c r="G76" s="7"/>
      <c r="H76" s="226">
        <f t="shared" si="1"/>
        <v>0</v>
      </c>
      <c r="I76" s="232">
        <f t="shared" si="2"/>
        <v>0</v>
      </c>
      <c r="K76" s="331" t="s">
        <v>44</v>
      </c>
      <c r="L76" s="331"/>
      <c r="M76" s="324"/>
      <c r="N76" s="324"/>
      <c r="O76" s="324"/>
      <c r="P76" s="324"/>
    </row>
    <row r="77" spans="1:16">
      <c r="A77" s="15">
        <v>2</v>
      </c>
      <c r="B77" s="130" t="s">
        <v>82</v>
      </c>
      <c r="C77" s="12"/>
      <c r="D77" s="16"/>
      <c r="E77" s="16"/>
      <c r="F77" s="16"/>
      <c r="G77" s="17"/>
      <c r="H77" s="227">
        <f t="shared" si="1"/>
        <v>0</v>
      </c>
      <c r="I77" s="230">
        <f t="shared" si="2"/>
        <v>0</v>
      </c>
      <c r="K77" s="331" t="s">
        <v>85</v>
      </c>
      <c r="L77" s="331"/>
      <c r="M77" s="324"/>
      <c r="N77" s="324"/>
      <c r="O77" s="324"/>
      <c r="P77" s="324"/>
    </row>
    <row r="78" spans="1:16">
      <c r="A78" s="15">
        <v>3</v>
      </c>
      <c r="B78" s="130" t="s">
        <v>82</v>
      </c>
      <c r="C78" s="12"/>
      <c r="D78" s="16"/>
      <c r="E78" s="16"/>
      <c r="F78" s="16"/>
      <c r="G78" s="17"/>
      <c r="H78" s="227">
        <f t="shared" si="1"/>
        <v>0</v>
      </c>
      <c r="I78" s="230">
        <f t="shared" si="2"/>
        <v>0</v>
      </c>
      <c r="K78" s="331" t="s">
        <v>86</v>
      </c>
      <c r="L78" s="331"/>
      <c r="M78" s="319"/>
      <c r="N78" s="320"/>
      <c r="O78" s="320"/>
      <c r="P78" s="321"/>
    </row>
    <row r="79" spans="1:16">
      <c r="A79" s="15">
        <v>4</v>
      </c>
      <c r="B79" s="130" t="s">
        <v>82</v>
      </c>
      <c r="C79" s="12"/>
      <c r="D79" s="16"/>
      <c r="E79" s="16"/>
      <c r="F79" s="16"/>
      <c r="G79" s="17"/>
      <c r="H79" s="227">
        <f t="shared" si="1"/>
        <v>0</v>
      </c>
      <c r="I79" s="230">
        <f t="shared" si="2"/>
        <v>0</v>
      </c>
      <c r="K79" s="331" t="s">
        <v>45</v>
      </c>
      <c r="L79" s="331"/>
      <c r="M79" s="319"/>
      <c r="N79" s="320"/>
      <c r="O79" s="320"/>
      <c r="P79" s="321"/>
    </row>
    <row r="80" spans="1:16">
      <c r="A80" s="15">
        <v>5</v>
      </c>
      <c r="B80" s="130" t="s">
        <v>82</v>
      </c>
      <c r="C80" s="12"/>
      <c r="D80" s="16"/>
      <c r="E80" s="16"/>
      <c r="F80" s="16"/>
      <c r="G80" s="17"/>
      <c r="H80" s="227">
        <f t="shared" si="1"/>
        <v>0</v>
      </c>
      <c r="I80" s="230">
        <f t="shared" si="2"/>
        <v>0</v>
      </c>
    </row>
    <row r="81" spans="1:16">
      <c r="A81" s="15">
        <v>6</v>
      </c>
      <c r="B81" s="130" t="s">
        <v>82</v>
      </c>
      <c r="C81" s="12"/>
      <c r="D81" s="16"/>
      <c r="E81" s="16"/>
      <c r="F81" s="16"/>
      <c r="G81" s="17"/>
      <c r="H81" s="227">
        <f t="shared" si="1"/>
        <v>0</v>
      </c>
      <c r="I81" s="230">
        <f t="shared" si="2"/>
        <v>0</v>
      </c>
    </row>
    <row r="82" spans="1:16">
      <c r="A82" s="15">
        <v>7</v>
      </c>
      <c r="B82" s="130" t="s">
        <v>82</v>
      </c>
      <c r="C82" s="12"/>
      <c r="D82" s="16"/>
      <c r="E82" s="16"/>
      <c r="F82" s="16"/>
      <c r="G82" s="17"/>
      <c r="H82" s="227">
        <f t="shared" si="1"/>
        <v>0</v>
      </c>
      <c r="I82" s="230">
        <f t="shared" si="2"/>
        <v>0</v>
      </c>
    </row>
    <row r="83" spans="1:16">
      <c r="A83" s="15">
        <v>8</v>
      </c>
      <c r="B83" s="130" t="s">
        <v>82</v>
      </c>
      <c r="C83" s="9"/>
      <c r="D83" s="16"/>
      <c r="E83" s="16"/>
      <c r="F83" s="16"/>
      <c r="G83" s="17"/>
      <c r="H83" s="227">
        <f t="shared" si="1"/>
        <v>0</v>
      </c>
      <c r="I83" s="230">
        <f t="shared" si="2"/>
        <v>0</v>
      </c>
    </row>
    <row r="84" spans="1:16">
      <c r="A84" s="15">
        <v>9</v>
      </c>
      <c r="B84" s="130" t="s">
        <v>82</v>
      </c>
      <c r="C84" s="12"/>
      <c r="D84" s="16"/>
      <c r="E84" s="16"/>
      <c r="F84" s="16"/>
      <c r="G84" s="17"/>
      <c r="H84" s="227">
        <f t="shared" si="1"/>
        <v>0</v>
      </c>
      <c r="I84" s="230">
        <f t="shared" si="2"/>
        <v>0</v>
      </c>
    </row>
    <row r="85" spans="1:16">
      <c r="A85" s="15">
        <v>10</v>
      </c>
      <c r="B85" s="130" t="s">
        <v>82</v>
      </c>
      <c r="C85" s="12"/>
      <c r="D85" s="16"/>
      <c r="E85" s="16"/>
      <c r="F85" s="16"/>
      <c r="G85" s="17"/>
      <c r="H85" s="227">
        <f t="shared" si="1"/>
        <v>0</v>
      </c>
      <c r="I85" s="230">
        <f t="shared" si="2"/>
        <v>0</v>
      </c>
    </row>
    <row r="86" spans="1:16">
      <c r="A86" s="15">
        <v>11</v>
      </c>
      <c r="B86" s="130" t="s">
        <v>82</v>
      </c>
      <c r="C86" s="12"/>
      <c r="D86" s="16"/>
      <c r="E86" s="16"/>
      <c r="F86" s="16"/>
      <c r="G86" s="17"/>
      <c r="H86" s="227">
        <f t="shared" si="1"/>
        <v>0</v>
      </c>
      <c r="I86" s="230">
        <f t="shared" si="2"/>
        <v>0</v>
      </c>
    </row>
    <row r="87" spans="1:16">
      <c r="A87" s="15">
        <v>12</v>
      </c>
      <c r="B87" s="130" t="s">
        <v>82</v>
      </c>
      <c r="C87" s="12"/>
      <c r="D87" s="16"/>
      <c r="E87" s="16"/>
      <c r="F87" s="16"/>
      <c r="G87" s="17"/>
      <c r="H87" s="227">
        <f t="shared" si="1"/>
        <v>0</v>
      </c>
      <c r="I87" s="230">
        <f t="shared" si="2"/>
        <v>0</v>
      </c>
    </row>
    <row r="88" spans="1:16">
      <c r="A88" s="15">
        <v>13</v>
      </c>
      <c r="B88" s="130" t="s">
        <v>82</v>
      </c>
      <c r="C88" s="12"/>
      <c r="D88" s="16"/>
      <c r="E88" s="16"/>
      <c r="F88" s="16"/>
      <c r="G88" s="17"/>
      <c r="H88" s="227">
        <f t="shared" si="1"/>
        <v>0</v>
      </c>
      <c r="I88" s="230">
        <f t="shared" si="2"/>
        <v>0</v>
      </c>
    </row>
    <row r="89" spans="1:16">
      <c r="A89" s="15">
        <v>14</v>
      </c>
      <c r="B89" s="130" t="s">
        <v>82</v>
      </c>
      <c r="C89" s="12"/>
      <c r="D89" s="16"/>
      <c r="E89" s="16"/>
      <c r="F89" s="16"/>
      <c r="G89" s="17"/>
      <c r="H89" s="227">
        <f t="shared" si="1"/>
        <v>0</v>
      </c>
      <c r="I89" s="230">
        <f t="shared" si="2"/>
        <v>0</v>
      </c>
    </row>
    <row r="90" spans="1:16">
      <c r="A90" s="15">
        <v>15</v>
      </c>
      <c r="B90" s="130" t="s">
        <v>82</v>
      </c>
      <c r="C90" s="12"/>
      <c r="D90" s="16"/>
      <c r="E90" s="16"/>
      <c r="F90" s="16"/>
      <c r="G90" s="17"/>
      <c r="H90" s="227">
        <f t="shared" si="1"/>
        <v>0</v>
      </c>
      <c r="I90" s="230">
        <f t="shared" si="2"/>
        <v>0</v>
      </c>
    </row>
    <row r="91" spans="1:16">
      <c r="A91" s="15">
        <v>16</v>
      </c>
      <c r="B91" s="130" t="s">
        <v>82</v>
      </c>
      <c r="C91" s="12"/>
      <c r="D91" s="16"/>
      <c r="E91" s="16"/>
      <c r="F91" s="16"/>
      <c r="G91" s="17"/>
      <c r="H91" s="227">
        <f t="shared" ref="H91:H110" si="3">IF(D91="",0,$H$5)</f>
        <v>0</v>
      </c>
      <c r="I91" s="230">
        <f t="shared" si="2"/>
        <v>0</v>
      </c>
      <c r="K91" s="254"/>
      <c r="L91" s="254"/>
      <c r="M91" s="254"/>
      <c r="N91" s="254"/>
      <c r="O91" s="254"/>
      <c r="P91" s="254"/>
    </row>
    <row r="92" spans="1:16">
      <c r="A92" s="15">
        <v>17</v>
      </c>
      <c r="B92" s="130" t="s">
        <v>82</v>
      </c>
      <c r="C92" s="12"/>
      <c r="D92" s="16"/>
      <c r="E92" s="16"/>
      <c r="F92" s="16"/>
      <c r="G92" s="17"/>
      <c r="H92" s="227">
        <f t="shared" si="3"/>
        <v>0</v>
      </c>
      <c r="I92" s="230">
        <f t="shared" si="2"/>
        <v>0</v>
      </c>
      <c r="K92" s="254"/>
      <c r="L92" s="254"/>
      <c r="M92" s="254"/>
      <c r="N92" s="254"/>
      <c r="O92" s="254"/>
      <c r="P92" s="254"/>
    </row>
    <row r="93" spans="1:16">
      <c r="A93" s="15">
        <v>18</v>
      </c>
      <c r="B93" s="130" t="s">
        <v>82</v>
      </c>
      <c r="C93" s="12"/>
      <c r="D93" s="16"/>
      <c r="E93" s="16"/>
      <c r="F93" s="16"/>
      <c r="G93" s="17"/>
      <c r="H93" s="227">
        <f t="shared" si="3"/>
        <v>0</v>
      </c>
      <c r="I93" s="230">
        <f t="shared" si="2"/>
        <v>0</v>
      </c>
      <c r="K93" s="254"/>
      <c r="L93" s="254"/>
      <c r="M93" s="254"/>
      <c r="N93" s="254"/>
      <c r="O93" s="254"/>
      <c r="P93" s="254"/>
    </row>
    <row r="94" spans="1:16">
      <c r="A94" s="15">
        <v>19</v>
      </c>
      <c r="B94" s="130" t="s">
        <v>82</v>
      </c>
      <c r="C94" s="12"/>
      <c r="D94" s="16"/>
      <c r="E94" s="16"/>
      <c r="F94" s="16"/>
      <c r="G94" s="17"/>
      <c r="H94" s="227">
        <f t="shared" si="3"/>
        <v>0</v>
      </c>
      <c r="I94" s="230">
        <f t="shared" si="2"/>
        <v>0</v>
      </c>
      <c r="K94" s="254"/>
      <c r="L94" s="254"/>
      <c r="M94" s="254"/>
      <c r="N94" s="254"/>
      <c r="O94" s="254"/>
      <c r="P94" s="254"/>
    </row>
    <row r="95" spans="1:16">
      <c r="A95" s="15">
        <v>20</v>
      </c>
      <c r="B95" s="130" t="s">
        <v>82</v>
      </c>
      <c r="C95" s="12"/>
      <c r="D95" s="16"/>
      <c r="E95" s="16"/>
      <c r="F95" s="16"/>
      <c r="G95" s="17"/>
      <c r="H95" s="227">
        <f t="shared" si="3"/>
        <v>0</v>
      </c>
      <c r="I95" s="230">
        <f t="shared" si="2"/>
        <v>0</v>
      </c>
      <c r="K95" s="254"/>
      <c r="L95" s="254"/>
      <c r="M95" s="254"/>
      <c r="N95" s="254"/>
      <c r="O95" s="254"/>
      <c r="P95" s="254"/>
    </row>
    <row r="96" spans="1:16">
      <c r="A96" s="15">
        <v>21</v>
      </c>
      <c r="B96" s="130" t="s">
        <v>82</v>
      </c>
      <c r="C96" s="12"/>
      <c r="D96" s="16"/>
      <c r="E96" s="16"/>
      <c r="F96" s="16"/>
      <c r="G96" s="17"/>
      <c r="H96" s="227">
        <f t="shared" si="3"/>
        <v>0</v>
      </c>
      <c r="I96" s="230">
        <f t="shared" si="2"/>
        <v>0</v>
      </c>
      <c r="K96" s="254"/>
      <c r="L96" s="254"/>
      <c r="M96" s="254"/>
      <c r="N96" s="254"/>
      <c r="O96" s="254"/>
      <c r="P96" s="254"/>
    </row>
    <row r="97" spans="1:16">
      <c r="A97" s="15">
        <v>22</v>
      </c>
      <c r="B97" s="130" t="s">
        <v>82</v>
      </c>
      <c r="C97" s="12"/>
      <c r="D97" s="16"/>
      <c r="E97" s="16"/>
      <c r="F97" s="16"/>
      <c r="G97" s="17"/>
      <c r="H97" s="227">
        <f t="shared" si="3"/>
        <v>0</v>
      </c>
      <c r="I97" s="230">
        <f t="shared" si="2"/>
        <v>0</v>
      </c>
      <c r="K97" s="254"/>
      <c r="L97" s="254"/>
      <c r="M97" s="254"/>
      <c r="N97" s="254"/>
      <c r="O97" s="254"/>
      <c r="P97" s="254"/>
    </row>
    <row r="98" spans="1:16">
      <c r="A98" s="15">
        <v>23</v>
      </c>
      <c r="B98" s="130" t="s">
        <v>82</v>
      </c>
      <c r="C98" s="12"/>
      <c r="D98" s="16"/>
      <c r="E98" s="16"/>
      <c r="F98" s="16"/>
      <c r="G98" s="17"/>
      <c r="H98" s="227">
        <f t="shared" si="3"/>
        <v>0</v>
      </c>
      <c r="I98" s="230">
        <f t="shared" si="2"/>
        <v>0</v>
      </c>
      <c r="K98" s="254"/>
      <c r="L98" s="254"/>
      <c r="M98" s="254"/>
      <c r="N98" s="254"/>
      <c r="O98" s="254"/>
      <c r="P98" s="254"/>
    </row>
    <row r="99" spans="1:16">
      <c r="A99" s="15">
        <v>24</v>
      </c>
      <c r="B99" s="130" t="s">
        <v>82</v>
      </c>
      <c r="C99" s="12"/>
      <c r="D99" s="16"/>
      <c r="E99" s="16"/>
      <c r="F99" s="16"/>
      <c r="G99" s="17"/>
      <c r="H99" s="227">
        <f t="shared" si="3"/>
        <v>0</v>
      </c>
      <c r="I99" s="230">
        <f t="shared" si="2"/>
        <v>0</v>
      </c>
      <c r="K99" s="254"/>
      <c r="L99" s="254"/>
      <c r="M99" s="254"/>
      <c r="N99" s="254"/>
      <c r="O99" s="254"/>
      <c r="P99" s="254"/>
    </row>
    <row r="100" spans="1:16">
      <c r="A100" s="15">
        <v>25</v>
      </c>
      <c r="B100" s="130" t="s">
        <v>82</v>
      </c>
      <c r="C100" s="12"/>
      <c r="D100" s="16"/>
      <c r="E100" s="16"/>
      <c r="F100" s="16"/>
      <c r="G100" s="17"/>
      <c r="H100" s="227">
        <f t="shared" si="3"/>
        <v>0</v>
      </c>
      <c r="I100" s="230">
        <f t="shared" si="2"/>
        <v>0</v>
      </c>
      <c r="K100" s="254"/>
      <c r="L100" s="254"/>
      <c r="M100" s="254"/>
      <c r="N100" s="254"/>
      <c r="O100" s="254"/>
      <c r="P100" s="254"/>
    </row>
    <row r="101" spans="1:16">
      <c r="A101" s="15">
        <v>26</v>
      </c>
      <c r="B101" s="130" t="s">
        <v>82</v>
      </c>
      <c r="C101" s="12"/>
      <c r="D101" s="16"/>
      <c r="E101" s="16"/>
      <c r="F101" s="16"/>
      <c r="G101" s="17"/>
      <c r="H101" s="227">
        <f t="shared" si="3"/>
        <v>0</v>
      </c>
      <c r="I101" s="230">
        <f t="shared" si="2"/>
        <v>0</v>
      </c>
      <c r="K101" s="254"/>
      <c r="L101" s="254"/>
      <c r="M101" s="254"/>
      <c r="N101" s="254"/>
      <c r="O101" s="254"/>
      <c r="P101" s="254"/>
    </row>
    <row r="102" spans="1:16">
      <c r="A102" s="15">
        <v>27</v>
      </c>
      <c r="B102" s="130" t="s">
        <v>82</v>
      </c>
      <c r="C102" s="12"/>
      <c r="D102" s="16"/>
      <c r="E102" s="16"/>
      <c r="F102" s="16"/>
      <c r="G102" s="17"/>
      <c r="H102" s="227">
        <f t="shared" si="3"/>
        <v>0</v>
      </c>
      <c r="I102" s="230">
        <f t="shared" si="2"/>
        <v>0</v>
      </c>
      <c r="K102" s="254"/>
      <c r="L102" s="254"/>
      <c r="M102" s="254"/>
      <c r="N102" s="254"/>
      <c r="O102" s="254"/>
      <c r="P102" s="254"/>
    </row>
    <row r="103" spans="1:16">
      <c r="A103" s="15">
        <v>28</v>
      </c>
      <c r="B103" s="130" t="s">
        <v>82</v>
      </c>
      <c r="C103" s="12"/>
      <c r="D103" s="16"/>
      <c r="E103" s="16"/>
      <c r="F103" s="16"/>
      <c r="G103" s="17"/>
      <c r="H103" s="227">
        <f t="shared" si="3"/>
        <v>0</v>
      </c>
      <c r="I103" s="230">
        <f t="shared" si="2"/>
        <v>0</v>
      </c>
      <c r="K103" s="254"/>
      <c r="L103" s="254"/>
      <c r="M103" s="254"/>
      <c r="N103" s="254"/>
      <c r="O103" s="254"/>
      <c r="P103" s="254"/>
    </row>
    <row r="104" spans="1:16">
      <c r="A104" s="15">
        <v>29</v>
      </c>
      <c r="B104" s="130" t="s">
        <v>82</v>
      </c>
      <c r="C104" s="12"/>
      <c r="D104" s="16"/>
      <c r="E104" s="16"/>
      <c r="F104" s="16"/>
      <c r="G104" s="17"/>
      <c r="H104" s="227">
        <f t="shared" si="3"/>
        <v>0</v>
      </c>
      <c r="I104" s="230">
        <f t="shared" si="2"/>
        <v>0</v>
      </c>
      <c r="K104" s="254"/>
      <c r="L104" s="254"/>
      <c r="M104" s="254"/>
      <c r="N104" s="254"/>
      <c r="O104" s="254"/>
      <c r="P104" s="254"/>
    </row>
    <row r="105" spans="1:16">
      <c r="A105" s="15">
        <v>30</v>
      </c>
      <c r="B105" s="130" t="s">
        <v>82</v>
      </c>
      <c r="C105" s="12"/>
      <c r="D105" s="16"/>
      <c r="E105" s="16"/>
      <c r="F105" s="16"/>
      <c r="G105" s="17"/>
      <c r="H105" s="227">
        <f t="shared" si="3"/>
        <v>0</v>
      </c>
      <c r="I105" s="230">
        <f t="shared" si="2"/>
        <v>0</v>
      </c>
      <c r="K105" s="254"/>
      <c r="L105" s="254"/>
      <c r="M105" s="254"/>
      <c r="N105" s="254"/>
      <c r="O105" s="254"/>
      <c r="P105" s="254"/>
    </row>
    <row r="106" spans="1:16">
      <c r="A106" s="15">
        <v>31</v>
      </c>
      <c r="B106" s="130" t="s">
        <v>82</v>
      </c>
      <c r="C106" s="12"/>
      <c r="D106" s="16"/>
      <c r="E106" s="16"/>
      <c r="F106" s="16"/>
      <c r="G106" s="17"/>
      <c r="H106" s="227">
        <f t="shared" si="3"/>
        <v>0</v>
      </c>
      <c r="I106" s="230">
        <f t="shared" si="2"/>
        <v>0</v>
      </c>
      <c r="K106" s="254"/>
      <c r="L106" s="254"/>
      <c r="M106" s="254"/>
      <c r="N106" s="254"/>
      <c r="O106" s="254"/>
      <c r="P106" s="254"/>
    </row>
    <row r="107" spans="1:16">
      <c r="A107" s="15">
        <v>32</v>
      </c>
      <c r="B107" s="130" t="s">
        <v>82</v>
      </c>
      <c r="C107" s="12"/>
      <c r="D107" s="16"/>
      <c r="E107" s="16"/>
      <c r="F107" s="16"/>
      <c r="G107" s="17"/>
      <c r="H107" s="227">
        <f t="shared" si="3"/>
        <v>0</v>
      </c>
      <c r="I107" s="230">
        <f t="shared" si="2"/>
        <v>0</v>
      </c>
      <c r="K107" s="254"/>
      <c r="L107" s="254"/>
      <c r="M107" s="254"/>
      <c r="N107" s="254"/>
      <c r="O107" s="254"/>
      <c r="P107" s="254"/>
    </row>
    <row r="108" spans="1:16">
      <c r="A108" s="15">
        <v>33</v>
      </c>
      <c r="B108" s="130" t="s">
        <v>82</v>
      </c>
      <c r="C108" s="12"/>
      <c r="D108" s="16"/>
      <c r="E108" s="16"/>
      <c r="F108" s="16"/>
      <c r="G108" s="17"/>
      <c r="H108" s="227">
        <f t="shared" si="3"/>
        <v>0</v>
      </c>
      <c r="I108" s="230">
        <f t="shared" si="2"/>
        <v>0</v>
      </c>
      <c r="K108" s="254"/>
      <c r="L108" s="254"/>
      <c r="M108" s="254"/>
      <c r="N108" s="254"/>
      <c r="O108" s="254"/>
      <c r="P108" s="254"/>
    </row>
    <row r="109" spans="1:16">
      <c r="A109" s="15">
        <v>34</v>
      </c>
      <c r="B109" s="130" t="s">
        <v>94</v>
      </c>
      <c r="C109" s="12"/>
      <c r="D109" s="16"/>
      <c r="E109" s="16"/>
      <c r="F109" s="16"/>
      <c r="G109" s="17"/>
      <c r="H109" s="227">
        <f t="shared" si="3"/>
        <v>0</v>
      </c>
      <c r="I109" s="230">
        <f t="shared" si="2"/>
        <v>0</v>
      </c>
      <c r="K109" s="254"/>
      <c r="L109" s="254"/>
      <c r="M109" s="254"/>
      <c r="N109" s="254"/>
      <c r="O109" s="254"/>
      <c r="P109" s="254"/>
    </row>
    <row r="110" spans="1:16" ht="13.5" thickBot="1">
      <c r="A110" s="163">
        <v>35</v>
      </c>
      <c r="B110" s="164" t="s">
        <v>94</v>
      </c>
      <c r="C110" s="10"/>
      <c r="D110" s="18"/>
      <c r="E110" s="18"/>
      <c r="F110" s="18"/>
      <c r="G110" s="19"/>
      <c r="H110" s="228">
        <f t="shared" si="3"/>
        <v>0</v>
      </c>
      <c r="I110" s="231">
        <f t="shared" si="2"/>
        <v>0</v>
      </c>
    </row>
    <row r="111" spans="1:16" ht="13.5" thickBot="1">
      <c r="H111" s="162">
        <f>SUM(H6:H110)</f>
        <v>0</v>
      </c>
      <c r="I111" s="20">
        <f>SUM(I6:I110)</f>
        <v>0</v>
      </c>
    </row>
    <row r="113" spans="2:2">
      <c r="B113" s="21"/>
    </row>
    <row r="114" spans="2:2">
      <c r="B114" s="22" t="s">
        <v>83</v>
      </c>
    </row>
    <row r="115" spans="2:2">
      <c r="B115" s="22" t="s">
        <v>28</v>
      </c>
    </row>
    <row r="116" spans="2:2">
      <c r="B116" s="22" t="s">
        <v>29</v>
      </c>
    </row>
  </sheetData>
  <sheetProtection algorithmName="SHA-512" hashValue="PylcPi3lw+U+/z7FD4GnxvDJ3h99G8uVAkLPC0ZUgXuHoF4GUXzYjnr7oAbobpy4UgAXWG3q9JtcJxaAnKrY+Q==" saltValue="2zli/YQ1AWY4xbgyj3QnLQ==" spinCount="100000" sheet="1" scenarios="1" selectLockedCells="1"/>
  <mergeCells count="25">
    <mergeCell ref="K78:L78"/>
    <mergeCell ref="M78:P78"/>
    <mergeCell ref="K79:L79"/>
    <mergeCell ref="M79:P79"/>
    <mergeCell ref="M42:P42"/>
    <mergeCell ref="K43:L43"/>
    <mergeCell ref="M43:P43"/>
    <mergeCell ref="K44:L44"/>
    <mergeCell ref="M44:P44"/>
    <mergeCell ref="K9:L9"/>
    <mergeCell ref="M9:P9"/>
    <mergeCell ref="C2:D2"/>
    <mergeCell ref="K77:L77"/>
    <mergeCell ref="M77:P77"/>
    <mergeCell ref="K76:L76"/>
    <mergeCell ref="M76:P76"/>
    <mergeCell ref="K6:L6"/>
    <mergeCell ref="M6:P6"/>
    <mergeCell ref="K7:L7"/>
    <mergeCell ref="M7:P7"/>
    <mergeCell ref="K8:L8"/>
    <mergeCell ref="M8:P8"/>
    <mergeCell ref="K41:L41"/>
    <mergeCell ref="M41:P41"/>
    <mergeCell ref="K42:L42"/>
  </mergeCells>
  <pageMargins left="0.7" right="0.7" top="0.75" bottom="0.75" header="0.3" footer="0.3"/>
  <pageSetup scale="4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EEDFD-9908-2046-A656-C057921C8CBE}">
  <sheetPr>
    <tabColor rgb="FFD883FF"/>
    <pageSetUpPr fitToPage="1"/>
  </sheetPr>
  <dimension ref="A1:P116"/>
  <sheetViews>
    <sheetView zoomScale="110" zoomScaleNormal="110" workbookViewId="0">
      <selection activeCell="M78" sqref="M78:P78"/>
    </sheetView>
  </sheetViews>
  <sheetFormatPr defaultColWidth="8.85546875" defaultRowHeight="12.75"/>
  <cols>
    <col min="1" max="1" width="6.7109375" style="1" customWidth="1"/>
    <col min="2" max="2" width="30.7109375" style="1" bestFit="1" customWidth="1"/>
    <col min="3" max="3" width="34.28515625" style="1" customWidth="1"/>
    <col min="4" max="4" width="15" style="1" customWidth="1"/>
    <col min="5" max="5" width="13" style="1" customWidth="1"/>
    <col min="6" max="6" width="12.140625" style="1" customWidth="1"/>
    <col min="7" max="7" width="11.7109375" style="3" customWidth="1"/>
    <col min="8" max="8" width="11.7109375" style="1" customWidth="1"/>
    <col min="9" max="9" width="8.85546875" style="1" customWidth="1"/>
    <col min="10" max="11" width="8.85546875" style="1"/>
    <col min="12" max="12" width="12.42578125" style="1" customWidth="1"/>
    <col min="13" max="13" width="18.28515625" style="1" customWidth="1"/>
    <col min="14" max="14" width="14.85546875" style="1" customWidth="1"/>
    <col min="15" max="15" width="10.7109375" style="1" customWidth="1"/>
    <col min="16" max="16" width="9.7109375" style="1" customWidth="1"/>
    <col min="17" max="16384" width="8.85546875" style="1"/>
  </cols>
  <sheetData>
    <row r="1" spans="1:16" ht="13.5" thickBot="1"/>
    <row r="2" spans="1:16" s="77" customFormat="1" ht="13.5" thickBot="1">
      <c r="B2" s="216" t="s">
        <v>46</v>
      </c>
      <c r="C2" s="332">
        <f>Fakturace!B2</f>
        <v>0</v>
      </c>
      <c r="D2" s="333"/>
      <c r="G2" s="78"/>
    </row>
    <row r="3" spans="1:16" ht="13.5" thickBot="1">
      <c r="A3" s="2"/>
      <c r="C3" s="4"/>
      <c r="D3" s="5"/>
      <c r="E3" s="24"/>
      <c r="F3" s="24"/>
      <c r="G3" s="31"/>
      <c r="H3" s="32"/>
    </row>
    <row r="4" spans="1:16">
      <c r="A4" s="25" t="s">
        <v>16</v>
      </c>
      <c r="B4" s="26" t="s">
        <v>55</v>
      </c>
      <c r="C4" s="27" t="s">
        <v>17</v>
      </c>
      <c r="D4" s="27" t="s">
        <v>15</v>
      </c>
      <c r="E4" s="27" t="s">
        <v>0</v>
      </c>
      <c r="F4" s="28" t="s">
        <v>24</v>
      </c>
      <c r="G4" s="27" t="s">
        <v>18</v>
      </c>
      <c r="H4" s="27" t="s">
        <v>5</v>
      </c>
      <c r="I4" s="220" t="s">
        <v>3</v>
      </c>
    </row>
    <row r="5" spans="1:16" ht="13.5" thickBot="1">
      <c r="A5" s="29"/>
      <c r="B5" s="30"/>
      <c r="C5" s="30"/>
      <c r="D5" s="33"/>
      <c r="E5" s="124"/>
      <c r="F5" s="35"/>
      <c r="G5" s="36" t="s">
        <v>19</v>
      </c>
      <c r="H5" s="212">
        <v>200</v>
      </c>
      <c r="I5" s="213" t="s">
        <v>25</v>
      </c>
    </row>
    <row r="6" spans="1:16">
      <c r="A6" s="6">
        <v>1</v>
      </c>
      <c r="B6" s="279" t="s">
        <v>36</v>
      </c>
      <c r="C6" s="37"/>
      <c r="D6" s="37"/>
      <c r="E6" s="7"/>
      <c r="F6" s="7"/>
      <c r="G6" s="7"/>
      <c r="H6" s="226">
        <f>IF(D6="",0,$H$5)</f>
        <v>0</v>
      </c>
      <c r="I6" s="286">
        <f t="shared" ref="I6:I47" si="0">IF(D6="",0,1)</f>
        <v>0</v>
      </c>
      <c r="K6" s="334" t="s">
        <v>44</v>
      </c>
      <c r="L6" s="334"/>
      <c r="M6" s="324"/>
      <c r="N6" s="324"/>
      <c r="O6" s="324"/>
      <c r="P6" s="324"/>
    </row>
    <row r="7" spans="1:16">
      <c r="A7" s="8">
        <v>2</v>
      </c>
      <c r="B7" s="280" t="s">
        <v>36</v>
      </c>
      <c r="C7" s="7"/>
      <c r="D7" s="7"/>
      <c r="E7" s="7"/>
      <c r="F7" s="7"/>
      <c r="G7" s="7"/>
      <c r="H7" s="227">
        <f t="shared" ref="H7:H90" si="1">IF(D7="",0,$H$5)</f>
        <v>0</v>
      </c>
      <c r="I7" s="287">
        <f t="shared" si="0"/>
        <v>0</v>
      </c>
      <c r="K7" s="334" t="s">
        <v>85</v>
      </c>
      <c r="L7" s="334"/>
      <c r="M7" s="324"/>
      <c r="N7" s="324"/>
      <c r="O7" s="324"/>
      <c r="P7" s="324"/>
    </row>
    <row r="8" spans="1:16">
      <c r="A8" s="8">
        <v>3</v>
      </c>
      <c r="B8" s="280" t="s">
        <v>36</v>
      </c>
      <c r="C8" s="7"/>
      <c r="D8" s="7"/>
      <c r="E8" s="7"/>
      <c r="F8" s="7"/>
      <c r="G8" s="7"/>
      <c r="H8" s="227">
        <f t="shared" si="1"/>
        <v>0</v>
      </c>
      <c r="I8" s="287">
        <f t="shared" si="0"/>
        <v>0</v>
      </c>
      <c r="K8" s="334" t="s">
        <v>86</v>
      </c>
      <c r="L8" s="334"/>
      <c r="M8" s="319"/>
      <c r="N8" s="320"/>
      <c r="O8" s="320"/>
      <c r="P8" s="321"/>
    </row>
    <row r="9" spans="1:16">
      <c r="A9" s="8">
        <v>4</v>
      </c>
      <c r="B9" s="280" t="s">
        <v>36</v>
      </c>
      <c r="C9" s="7"/>
      <c r="D9" s="7"/>
      <c r="E9" s="7"/>
      <c r="F9" s="7"/>
      <c r="G9" s="7"/>
      <c r="H9" s="227">
        <f t="shared" si="1"/>
        <v>0</v>
      </c>
      <c r="I9" s="287">
        <f t="shared" si="0"/>
        <v>0</v>
      </c>
      <c r="K9" s="334" t="s">
        <v>45</v>
      </c>
      <c r="L9" s="334"/>
      <c r="M9" s="319"/>
      <c r="N9" s="320"/>
      <c r="O9" s="320"/>
      <c r="P9" s="321"/>
    </row>
    <row r="10" spans="1:16">
      <c r="A10" s="8">
        <v>5</v>
      </c>
      <c r="B10" s="280" t="s">
        <v>36</v>
      </c>
      <c r="C10" s="7"/>
      <c r="D10" s="7"/>
      <c r="E10" s="7"/>
      <c r="F10" s="7"/>
      <c r="G10" s="7"/>
      <c r="H10" s="227">
        <f t="shared" si="1"/>
        <v>0</v>
      </c>
      <c r="I10" s="287">
        <f t="shared" si="0"/>
        <v>0</v>
      </c>
    </row>
    <row r="11" spans="1:16">
      <c r="A11" s="8">
        <v>6</v>
      </c>
      <c r="B11" s="280" t="s">
        <v>36</v>
      </c>
      <c r="C11" s="7"/>
      <c r="D11" s="7"/>
      <c r="E11" s="7"/>
      <c r="F11" s="7"/>
      <c r="G11" s="7"/>
      <c r="H11" s="227">
        <f t="shared" si="1"/>
        <v>0</v>
      </c>
      <c r="I11" s="287">
        <f t="shared" si="0"/>
        <v>0</v>
      </c>
    </row>
    <row r="12" spans="1:16">
      <c r="A12" s="8">
        <v>7</v>
      </c>
      <c r="B12" s="280" t="s">
        <v>36</v>
      </c>
      <c r="C12" s="7"/>
      <c r="D12" s="7"/>
      <c r="E12" s="7"/>
      <c r="F12" s="7"/>
      <c r="G12" s="7"/>
      <c r="H12" s="227">
        <f t="shared" si="1"/>
        <v>0</v>
      </c>
      <c r="I12" s="287">
        <f t="shared" si="0"/>
        <v>0</v>
      </c>
    </row>
    <row r="13" spans="1:16">
      <c r="A13" s="8">
        <v>8</v>
      </c>
      <c r="B13" s="280" t="s">
        <v>36</v>
      </c>
      <c r="C13" s="7"/>
      <c r="D13" s="7"/>
      <c r="E13" s="7"/>
      <c r="F13" s="7"/>
      <c r="G13" s="7"/>
      <c r="H13" s="227">
        <f t="shared" si="1"/>
        <v>0</v>
      </c>
      <c r="I13" s="287">
        <f t="shared" si="0"/>
        <v>0</v>
      </c>
    </row>
    <row r="14" spans="1:16">
      <c r="A14" s="8">
        <v>9</v>
      </c>
      <c r="B14" s="280" t="s">
        <v>36</v>
      </c>
      <c r="C14" s="7"/>
      <c r="D14" s="7"/>
      <c r="E14" s="7"/>
      <c r="F14" s="7"/>
      <c r="G14" s="7"/>
      <c r="H14" s="227">
        <f t="shared" si="1"/>
        <v>0</v>
      </c>
      <c r="I14" s="287">
        <f t="shared" si="0"/>
        <v>0</v>
      </c>
    </row>
    <row r="15" spans="1:16">
      <c r="A15" s="8">
        <v>10</v>
      </c>
      <c r="B15" s="280" t="s">
        <v>36</v>
      </c>
      <c r="C15" s="7"/>
      <c r="D15" s="7"/>
      <c r="E15" s="7"/>
      <c r="F15" s="7"/>
      <c r="G15" s="7"/>
      <c r="H15" s="227">
        <f t="shared" si="1"/>
        <v>0</v>
      </c>
      <c r="I15" s="287">
        <f t="shared" si="0"/>
        <v>0</v>
      </c>
    </row>
    <row r="16" spans="1:16">
      <c r="A16" s="8">
        <v>11</v>
      </c>
      <c r="B16" s="280" t="s">
        <v>36</v>
      </c>
      <c r="C16" s="7"/>
      <c r="D16" s="7"/>
      <c r="E16" s="7"/>
      <c r="F16" s="7"/>
      <c r="G16" s="7"/>
      <c r="H16" s="227">
        <f t="shared" si="1"/>
        <v>0</v>
      </c>
      <c r="I16" s="287">
        <f t="shared" si="0"/>
        <v>0</v>
      </c>
    </row>
    <row r="17" spans="1:16">
      <c r="A17" s="8">
        <v>12</v>
      </c>
      <c r="B17" s="280" t="s">
        <v>36</v>
      </c>
      <c r="C17" s="7"/>
      <c r="D17" s="7"/>
      <c r="E17" s="7"/>
      <c r="F17" s="7"/>
      <c r="G17" s="7"/>
      <c r="H17" s="227">
        <f t="shared" si="1"/>
        <v>0</v>
      </c>
      <c r="I17" s="287">
        <f t="shared" si="0"/>
        <v>0</v>
      </c>
    </row>
    <row r="18" spans="1:16">
      <c r="A18" s="8">
        <v>13</v>
      </c>
      <c r="B18" s="280" t="s">
        <v>36</v>
      </c>
      <c r="C18" s="7"/>
      <c r="D18" s="7"/>
      <c r="E18" s="7"/>
      <c r="F18" s="7"/>
      <c r="G18" s="7"/>
      <c r="H18" s="227">
        <f t="shared" si="1"/>
        <v>0</v>
      </c>
      <c r="I18" s="287">
        <f t="shared" si="0"/>
        <v>0</v>
      </c>
    </row>
    <row r="19" spans="1:16">
      <c r="A19" s="8">
        <v>14</v>
      </c>
      <c r="B19" s="280" t="s">
        <v>36</v>
      </c>
      <c r="C19" s="7"/>
      <c r="D19" s="7"/>
      <c r="E19" s="7"/>
      <c r="F19" s="7"/>
      <c r="G19" s="7"/>
      <c r="H19" s="227">
        <f t="shared" si="1"/>
        <v>0</v>
      </c>
      <c r="I19" s="287">
        <f t="shared" si="0"/>
        <v>0</v>
      </c>
    </row>
    <row r="20" spans="1:16">
      <c r="A20" s="8">
        <v>15</v>
      </c>
      <c r="B20" s="280" t="s">
        <v>36</v>
      </c>
      <c r="C20" s="7"/>
      <c r="D20" s="7"/>
      <c r="E20" s="7"/>
      <c r="F20" s="7"/>
      <c r="G20" s="7"/>
      <c r="H20" s="227">
        <f t="shared" si="1"/>
        <v>0</v>
      </c>
      <c r="I20" s="287">
        <f t="shared" si="0"/>
        <v>0</v>
      </c>
    </row>
    <row r="21" spans="1:16">
      <c r="A21" s="8">
        <v>16</v>
      </c>
      <c r="B21" s="280" t="s">
        <v>36</v>
      </c>
      <c r="C21" s="7"/>
      <c r="D21" s="7"/>
      <c r="E21" s="7"/>
      <c r="F21" s="7"/>
      <c r="G21" s="7"/>
      <c r="H21" s="227">
        <f t="shared" si="1"/>
        <v>0</v>
      </c>
      <c r="I21" s="287">
        <f t="shared" si="0"/>
        <v>0</v>
      </c>
      <c r="K21" s="252"/>
      <c r="L21" s="252"/>
      <c r="M21" s="252"/>
      <c r="N21" s="252"/>
      <c r="O21" s="252"/>
      <c r="P21" s="252"/>
    </row>
    <row r="22" spans="1:16">
      <c r="A22" s="8">
        <v>17</v>
      </c>
      <c r="B22" s="280" t="s">
        <v>36</v>
      </c>
      <c r="C22" s="7"/>
      <c r="D22" s="7"/>
      <c r="E22" s="7"/>
      <c r="F22" s="7"/>
      <c r="G22" s="7"/>
      <c r="H22" s="227">
        <f t="shared" si="1"/>
        <v>0</v>
      </c>
      <c r="I22" s="287">
        <f t="shared" si="0"/>
        <v>0</v>
      </c>
      <c r="K22" s="252"/>
      <c r="L22" s="252"/>
      <c r="M22" s="252"/>
      <c r="N22" s="252"/>
      <c r="O22" s="252"/>
      <c r="P22" s="252"/>
    </row>
    <row r="23" spans="1:16">
      <c r="A23" s="8">
        <v>18</v>
      </c>
      <c r="B23" s="280" t="s">
        <v>36</v>
      </c>
      <c r="C23" s="7"/>
      <c r="D23" s="7"/>
      <c r="E23" s="7"/>
      <c r="F23" s="7"/>
      <c r="G23" s="7"/>
      <c r="H23" s="227">
        <f t="shared" si="1"/>
        <v>0</v>
      </c>
      <c r="I23" s="287">
        <f t="shared" si="0"/>
        <v>0</v>
      </c>
      <c r="K23" s="252"/>
      <c r="L23" s="252"/>
      <c r="M23" s="252"/>
      <c r="N23" s="252"/>
      <c r="O23" s="252"/>
      <c r="P23" s="252"/>
    </row>
    <row r="24" spans="1:16">
      <c r="A24" s="8">
        <v>19</v>
      </c>
      <c r="B24" s="280" t="s">
        <v>36</v>
      </c>
      <c r="C24" s="7"/>
      <c r="D24" s="7"/>
      <c r="E24" s="7"/>
      <c r="F24" s="7"/>
      <c r="G24" s="7"/>
      <c r="H24" s="227">
        <f t="shared" si="1"/>
        <v>0</v>
      </c>
      <c r="I24" s="287">
        <f t="shared" si="0"/>
        <v>0</v>
      </c>
      <c r="K24" s="252"/>
      <c r="L24" s="252"/>
      <c r="M24" s="252"/>
      <c r="N24" s="252"/>
      <c r="O24" s="252"/>
      <c r="P24" s="252"/>
    </row>
    <row r="25" spans="1:16">
      <c r="A25" s="8">
        <v>20</v>
      </c>
      <c r="B25" s="280" t="s">
        <v>36</v>
      </c>
      <c r="C25" s="7"/>
      <c r="D25" s="7"/>
      <c r="E25" s="7"/>
      <c r="F25" s="7"/>
      <c r="G25" s="7"/>
      <c r="H25" s="227">
        <f t="shared" si="1"/>
        <v>0</v>
      </c>
      <c r="I25" s="287">
        <f t="shared" si="0"/>
        <v>0</v>
      </c>
      <c r="K25" s="252"/>
      <c r="L25" s="252"/>
      <c r="M25" s="252"/>
      <c r="N25" s="252"/>
      <c r="O25" s="252"/>
      <c r="P25" s="252"/>
    </row>
    <row r="26" spans="1:16">
      <c r="A26" s="8">
        <v>21</v>
      </c>
      <c r="B26" s="280" t="s">
        <v>36</v>
      </c>
      <c r="C26" s="7"/>
      <c r="D26" s="7"/>
      <c r="E26" s="7"/>
      <c r="F26" s="7"/>
      <c r="G26" s="7"/>
      <c r="H26" s="227">
        <f t="shared" si="1"/>
        <v>0</v>
      </c>
      <c r="I26" s="287">
        <f t="shared" si="0"/>
        <v>0</v>
      </c>
      <c r="K26" s="252"/>
      <c r="L26" s="252"/>
      <c r="M26" s="252"/>
      <c r="N26" s="252"/>
      <c r="O26" s="252"/>
      <c r="P26" s="252"/>
    </row>
    <row r="27" spans="1:16">
      <c r="A27" s="8">
        <v>22</v>
      </c>
      <c r="B27" s="280" t="s">
        <v>36</v>
      </c>
      <c r="C27" s="7"/>
      <c r="D27" s="7"/>
      <c r="E27" s="7"/>
      <c r="F27" s="7"/>
      <c r="G27" s="7"/>
      <c r="H27" s="227">
        <f t="shared" si="1"/>
        <v>0</v>
      </c>
      <c r="I27" s="287">
        <f t="shared" si="0"/>
        <v>0</v>
      </c>
      <c r="K27" s="252"/>
      <c r="L27" s="252"/>
      <c r="M27" s="252"/>
      <c r="N27" s="252"/>
      <c r="O27" s="252"/>
      <c r="P27" s="252"/>
    </row>
    <row r="28" spans="1:16">
      <c r="A28" s="8">
        <v>23</v>
      </c>
      <c r="B28" s="280" t="s">
        <v>36</v>
      </c>
      <c r="C28" s="7"/>
      <c r="D28" s="7"/>
      <c r="E28" s="7"/>
      <c r="F28" s="7"/>
      <c r="G28" s="7"/>
      <c r="H28" s="227">
        <f t="shared" si="1"/>
        <v>0</v>
      </c>
      <c r="I28" s="287">
        <f t="shared" si="0"/>
        <v>0</v>
      </c>
      <c r="K28" s="252"/>
      <c r="L28" s="252"/>
      <c r="M28" s="252"/>
      <c r="N28" s="252"/>
      <c r="O28" s="252"/>
      <c r="P28" s="252"/>
    </row>
    <row r="29" spans="1:16">
      <c r="A29" s="8">
        <v>24</v>
      </c>
      <c r="B29" s="280" t="s">
        <v>36</v>
      </c>
      <c r="C29" s="7"/>
      <c r="D29" s="7"/>
      <c r="E29" s="7"/>
      <c r="F29" s="7"/>
      <c r="G29" s="7"/>
      <c r="H29" s="227">
        <f t="shared" si="1"/>
        <v>0</v>
      </c>
      <c r="I29" s="287">
        <f t="shared" si="0"/>
        <v>0</v>
      </c>
      <c r="K29" s="252"/>
      <c r="L29" s="252"/>
      <c r="M29" s="252"/>
      <c r="N29" s="252"/>
      <c r="O29" s="252"/>
      <c r="P29" s="252"/>
    </row>
    <row r="30" spans="1:16">
      <c r="A30" s="8">
        <v>25</v>
      </c>
      <c r="B30" s="280" t="s">
        <v>36</v>
      </c>
      <c r="C30" s="7"/>
      <c r="D30" s="7"/>
      <c r="E30" s="7"/>
      <c r="F30" s="7"/>
      <c r="G30" s="7"/>
      <c r="H30" s="227">
        <f t="shared" si="1"/>
        <v>0</v>
      </c>
      <c r="I30" s="287">
        <f t="shared" si="0"/>
        <v>0</v>
      </c>
      <c r="K30" s="252"/>
      <c r="L30" s="252"/>
      <c r="M30" s="252"/>
      <c r="N30" s="252"/>
      <c r="O30" s="252"/>
      <c r="P30" s="252"/>
    </row>
    <row r="31" spans="1:16">
      <c r="A31" s="8">
        <v>26</v>
      </c>
      <c r="B31" s="280" t="s">
        <v>36</v>
      </c>
      <c r="C31" s="7"/>
      <c r="D31" s="7"/>
      <c r="E31" s="7"/>
      <c r="F31" s="7"/>
      <c r="G31" s="7"/>
      <c r="H31" s="227">
        <f t="shared" si="1"/>
        <v>0</v>
      </c>
      <c r="I31" s="287">
        <f t="shared" si="0"/>
        <v>0</v>
      </c>
      <c r="K31" s="252"/>
      <c r="L31" s="252"/>
      <c r="M31" s="252"/>
      <c r="N31" s="252"/>
      <c r="O31" s="252"/>
      <c r="P31" s="252"/>
    </row>
    <row r="32" spans="1:16">
      <c r="A32" s="8">
        <v>27</v>
      </c>
      <c r="B32" s="280" t="s">
        <v>36</v>
      </c>
      <c r="C32" s="7"/>
      <c r="D32" s="7"/>
      <c r="E32" s="7"/>
      <c r="F32" s="7"/>
      <c r="G32" s="7"/>
      <c r="H32" s="227">
        <f t="shared" si="1"/>
        <v>0</v>
      </c>
      <c r="I32" s="287">
        <f t="shared" si="0"/>
        <v>0</v>
      </c>
      <c r="K32" s="252"/>
      <c r="L32" s="252"/>
      <c r="M32" s="252"/>
      <c r="N32" s="252"/>
      <c r="O32" s="252"/>
      <c r="P32" s="252"/>
    </row>
    <row r="33" spans="1:16">
      <c r="A33" s="8">
        <v>28</v>
      </c>
      <c r="B33" s="280" t="s">
        <v>36</v>
      </c>
      <c r="C33" s="7"/>
      <c r="D33" s="7"/>
      <c r="E33" s="7"/>
      <c r="F33" s="7"/>
      <c r="G33" s="7"/>
      <c r="H33" s="227">
        <f t="shared" si="1"/>
        <v>0</v>
      </c>
      <c r="I33" s="287">
        <f t="shared" si="0"/>
        <v>0</v>
      </c>
      <c r="K33" s="252"/>
      <c r="L33" s="252"/>
      <c r="M33" s="252"/>
      <c r="N33" s="252"/>
      <c r="O33" s="252"/>
      <c r="P33" s="252"/>
    </row>
    <row r="34" spans="1:16">
      <c r="A34" s="8">
        <v>29</v>
      </c>
      <c r="B34" s="280" t="s">
        <v>36</v>
      </c>
      <c r="C34" s="7"/>
      <c r="D34" s="7"/>
      <c r="E34" s="7"/>
      <c r="F34" s="7"/>
      <c r="G34" s="7"/>
      <c r="H34" s="227">
        <f t="shared" si="1"/>
        <v>0</v>
      </c>
      <c r="I34" s="287">
        <f t="shared" si="0"/>
        <v>0</v>
      </c>
      <c r="K34" s="252"/>
      <c r="L34" s="252"/>
      <c r="M34" s="252"/>
      <c r="N34" s="252"/>
      <c r="O34" s="252"/>
      <c r="P34" s="252"/>
    </row>
    <row r="35" spans="1:16">
      <c r="A35" s="8">
        <v>30</v>
      </c>
      <c r="B35" s="280" t="s">
        <v>36</v>
      </c>
      <c r="C35" s="7"/>
      <c r="D35" s="7"/>
      <c r="E35" s="7"/>
      <c r="F35" s="7"/>
      <c r="G35" s="7"/>
      <c r="H35" s="227">
        <f t="shared" si="1"/>
        <v>0</v>
      </c>
      <c r="I35" s="287">
        <f t="shared" si="0"/>
        <v>0</v>
      </c>
      <c r="K35" s="252"/>
      <c r="L35" s="252"/>
      <c r="M35" s="252"/>
      <c r="N35" s="252"/>
      <c r="O35" s="252"/>
      <c r="P35" s="252"/>
    </row>
    <row r="36" spans="1:16">
      <c r="A36" s="8">
        <v>31</v>
      </c>
      <c r="B36" s="280" t="s">
        <v>36</v>
      </c>
      <c r="C36" s="7"/>
      <c r="D36" s="7"/>
      <c r="E36" s="7"/>
      <c r="F36" s="7"/>
      <c r="G36" s="7"/>
      <c r="H36" s="227">
        <f t="shared" si="1"/>
        <v>0</v>
      </c>
      <c r="I36" s="287">
        <f t="shared" si="0"/>
        <v>0</v>
      </c>
      <c r="K36" s="252"/>
      <c r="L36" s="252"/>
      <c r="M36" s="252"/>
      <c r="N36" s="252"/>
      <c r="O36" s="252"/>
      <c r="P36" s="252"/>
    </row>
    <row r="37" spans="1:16">
      <c r="A37" s="8">
        <v>32</v>
      </c>
      <c r="B37" s="280" t="s">
        <v>36</v>
      </c>
      <c r="C37" s="7"/>
      <c r="D37" s="7"/>
      <c r="E37" s="7"/>
      <c r="F37" s="7"/>
      <c r="G37" s="7"/>
      <c r="H37" s="227">
        <f t="shared" si="1"/>
        <v>0</v>
      </c>
      <c r="I37" s="287">
        <f t="shared" si="0"/>
        <v>0</v>
      </c>
      <c r="K37" s="252"/>
      <c r="L37" s="252"/>
      <c r="M37" s="252"/>
      <c r="N37" s="252"/>
      <c r="O37" s="252"/>
      <c r="P37" s="252"/>
    </row>
    <row r="38" spans="1:16">
      <c r="A38" s="8">
        <v>33</v>
      </c>
      <c r="B38" s="280" t="s">
        <v>36</v>
      </c>
      <c r="C38" s="7"/>
      <c r="D38" s="7"/>
      <c r="E38" s="7"/>
      <c r="F38" s="7"/>
      <c r="G38" s="7"/>
      <c r="H38" s="227">
        <f t="shared" si="1"/>
        <v>0</v>
      </c>
      <c r="I38" s="287">
        <f t="shared" si="0"/>
        <v>0</v>
      </c>
      <c r="K38" s="252"/>
      <c r="L38" s="252"/>
      <c r="M38" s="252"/>
      <c r="N38" s="252"/>
      <c r="O38" s="252"/>
      <c r="P38" s="252"/>
    </row>
    <row r="39" spans="1:16">
      <c r="A39" s="8">
        <v>34</v>
      </c>
      <c r="B39" s="280" t="s">
        <v>95</v>
      </c>
      <c r="C39" s="7"/>
      <c r="D39" s="7"/>
      <c r="E39" s="7"/>
      <c r="F39" s="7"/>
      <c r="G39" s="7"/>
      <c r="H39" s="227">
        <f t="shared" si="1"/>
        <v>0</v>
      </c>
      <c r="I39" s="287">
        <f t="shared" si="0"/>
        <v>0</v>
      </c>
      <c r="K39" s="252"/>
      <c r="L39" s="252"/>
      <c r="M39" s="252"/>
      <c r="N39" s="252"/>
      <c r="O39" s="252"/>
      <c r="P39" s="252"/>
    </row>
    <row r="40" spans="1:16" ht="13.5" thickBot="1">
      <c r="A40" s="8">
        <v>35</v>
      </c>
      <c r="B40" s="280" t="s">
        <v>95</v>
      </c>
      <c r="C40" s="10"/>
      <c r="D40" s="10"/>
      <c r="E40" s="10"/>
      <c r="F40" s="10"/>
      <c r="G40" s="10"/>
      <c r="H40" s="228">
        <f t="shared" si="1"/>
        <v>0</v>
      </c>
      <c r="I40" s="288">
        <f t="shared" si="0"/>
        <v>0</v>
      </c>
      <c r="K40" s="252"/>
      <c r="L40" s="252"/>
      <c r="M40" s="252"/>
      <c r="N40" s="252"/>
      <c r="O40" s="252"/>
      <c r="P40" s="252"/>
    </row>
    <row r="41" spans="1:16">
      <c r="A41" s="6">
        <v>1</v>
      </c>
      <c r="B41" s="281" t="s">
        <v>37</v>
      </c>
      <c r="C41" s="11"/>
      <c r="D41" s="11"/>
      <c r="E41" s="11"/>
      <c r="F41" s="11"/>
      <c r="G41" s="11"/>
      <c r="H41" s="226">
        <f t="shared" si="1"/>
        <v>0</v>
      </c>
      <c r="I41" s="289">
        <f t="shared" si="0"/>
        <v>0</v>
      </c>
      <c r="K41" s="335" t="s">
        <v>44</v>
      </c>
      <c r="L41" s="335"/>
      <c r="M41" s="324"/>
      <c r="N41" s="324"/>
      <c r="O41" s="324"/>
      <c r="P41" s="324"/>
    </row>
    <row r="42" spans="1:16">
      <c r="A42" s="8">
        <v>2</v>
      </c>
      <c r="B42" s="282" t="s">
        <v>37</v>
      </c>
      <c r="C42" s="12"/>
      <c r="D42" s="12"/>
      <c r="E42" s="12"/>
      <c r="F42" s="13"/>
      <c r="G42" s="13"/>
      <c r="H42" s="227">
        <f t="shared" si="1"/>
        <v>0</v>
      </c>
      <c r="I42" s="287">
        <f t="shared" si="0"/>
        <v>0</v>
      </c>
      <c r="K42" s="335" t="s">
        <v>85</v>
      </c>
      <c r="L42" s="335"/>
      <c r="M42" s="324"/>
      <c r="N42" s="324"/>
      <c r="O42" s="324"/>
      <c r="P42" s="324"/>
    </row>
    <row r="43" spans="1:16">
      <c r="A43" s="8">
        <v>3</v>
      </c>
      <c r="B43" s="282" t="s">
        <v>37</v>
      </c>
      <c r="C43" s="12"/>
      <c r="D43" s="12"/>
      <c r="E43" s="12"/>
      <c r="F43" s="13"/>
      <c r="G43" s="13"/>
      <c r="H43" s="227">
        <f t="shared" si="1"/>
        <v>0</v>
      </c>
      <c r="I43" s="287">
        <f t="shared" si="0"/>
        <v>0</v>
      </c>
      <c r="K43" s="335" t="s">
        <v>86</v>
      </c>
      <c r="L43" s="335"/>
      <c r="M43" s="319"/>
      <c r="N43" s="320"/>
      <c r="O43" s="320"/>
      <c r="P43" s="321"/>
    </row>
    <row r="44" spans="1:16">
      <c r="A44" s="8">
        <v>4</v>
      </c>
      <c r="B44" s="282" t="s">
        <v>37</v>
      </c>
      <c r="C44" s="12"/>
      <c r="D44" s="12"/>
      <c r="E44" s="12"/>
      <c r="F44" s="13"/>
      <c r="G44" s="13"/>
      <c r="H44" s="227">
        <f t="shared" si="1"/>
        <v>0</v>
      </c>
      <c r="I44" s="287">
        <f t="shared" si="0"/>
        <v>0</v>
      </c>
      <c r="K44" s="335" t="s">
        <v>45</v>
      </c>
      <c r="L44" s="335"/>
      <c r="M44" s="319"/>
      <c r="N44" s="320"/>
      <c r="O44" s="320"/>
      <c r="P44" s="321"/>
    </row>
    <row r="45" spans="1:16">
      <c r="A45" s="8">
        <v>5</v>
      </c>
      <c r="B45" s="282" t="s">
        <v>37</v>
      </c>
      <c r="C45" s="12"/>
      <c r="D45" s="12"/>
      <c r="E45" s="12"/>
      <c r="F45" s="13"/>
      <c r="G45" s="13"/>
      <c r="H45" s="227">
        <f t="shared" si="1"/>
        <v>0</v>
      </c>
      <c r="I45" s="287">
        <f t="shared" si="0"/>
        <v>0</v>
      </c>
    </row>
    <row r="46" spans="1:16">
      <c r="A46" s="8">
        <v>6</v>
      </c>
      <c r="B46" s="282" t="s">
        <v>37</v>
      </c>
      <c r="C46" s="12"/>
      <c r="D46" s="12"/>
      <c r="E46" s="12"/>
      <c r="F46" s="13"/>
      <c r="G46" s="13"/>
      <c r="H46" s="227">
        <f t="shared" si="1"/>
        <v>0</v>
      </c>
      <c r="I46" s="287">
        <f t="shared" si="0"/>
        <v>0</v>
      </c>
    </row>
    <row r="47" spans="1:16">
      <c r="A47" s="8">
        <v>7</v>
      </c>
      <c r="B47" s="282" t="s">
        <v>37</v>
      </c>
      <c r="C47" s="12"/>
      <c r="D47" s="12"/>
      <c r="E47" s="12"/>
      <c r="F47" s="13"/>
      <c r="G47" s="13"/>
      <c r="H47" s="227">
        <f t="shared" si="1"/>
        <v>0</v>
      </c>
      <c r="I47" s="287">
        <f t="shared" si="0"/>
        <v>0</v>
      </c>
    </row>
    <row r="48" spans="1:16">
      <c r="A48" s="8">
        <v>8</v>
      </c>
      <c r="B48" s="282" t="s">
        <v>37</v>
      </c>
      <c r="C48" s="12"/>
      <c r="D48" s="12"/>
      <c r="E48" s="12"/>
      <c r="F48" s="13"/>
      <c r="G48" s="13"/>
      <c r="H48" s="227">
        <f t="shared" si="1"/>
        <v>0</v>
      </c>
      <c r="I48" s="287">
        <f t="shared" ref="I48:I89" si="2">IF(D48="",0,1)</f>
        <v>0</v>
      </c>
    </row>
    <row r="49" spans="1:16">
      <c r="A49" s="8">
        <v>9</v>
      </c>
      <c r="B49" s="282" t="s">
        <v>37</v>
      </c>
      <c r="C49" s="12"/>
      <c r="D49" s="12"/>
      <c r="E49" s="12"/>
      <c r="F49" s="13"/>
      <c r="G49" s="13"/>
      <c r="H49" s="227">
        <f t="shared" si="1"/>
        <v>0</v>
      </c>
      <c r="I49" s="287">
        <f t="shared" si="2"/>
        <v>0</v>
      </c>
    </row>
    <row r="50" spans="1:16">
      <c r="A50" s="8">
        <v>10</v>
      </c>
      <c r="B50" s="282" t="s">
        <v>37</v>
      </c>
      <c r="C50" s="12"/>
      <c r="D50" s="12"/>
      <c r="E50" s="12"/>
      <c r="F50" s="13"/>
      <c r="G50" s="13"/>
      <c r="H50" s="227">
        <f t="shared" si="1"/>
        <v>0</v>
      </c>
      <c r="I50" s="287">
        <f t="shared" si="2"/>
        <v>0</v>
      </c>
    </row>
    <row r="51" spans="1:16">
      <c r="A51" s="8">
        <v>11</v>
      </c>
      <c r="B51" s="282" t="s">
        <v>37</v>
      </c>
      <c r="C51" s="12"/>
      <c r="D51" s="12"/>
      <c r="E51" s="12"/>
      <c r="F51" s="13"/>
      <c r="G51" s="13"/>
      <c r="H51" s="227">
        <f t="shared" si="1"/>
        <v>0</v>
      </c>
      <c r="I51" s="287">
        <f t="shared" si="2"/>
        <v>0</v>
      </c>
    </row>
    <row r="52" spans="1:16">
      <c r="A52" s="8">
        <v>12</v>
      </c>
      <c r="B52" s="282" t="s">
        <v>37</v>
      </c>
      <c r="C52" s="12"/>
      <c r="D52" s="12"/>
      <c r="E52" s="12"/>
      <c r="F52" s="13"/>
      <c r="G52" s="13"/>
      <c r="H52" s="227">
        <f t="shared" si="1"/>
        <v>0</v>
      </c>
      <c r="I52" s="287">
        <f t="shared" si="2"/>
        <v>0</v>
      </c>
    </row>
    <row r="53" spans="1:16">
      <c r="A53" s="8">
        <v>13</v>
      </c>
      <c r="B53" s="282" t="s">
        <v>37</v>
      </c>
      <c r="C53" s="12"/>
      <c r="D53" s="12"/>
      <c r="E53" s="12"/>
      <c r="F53" s="13"/>
      <c r="G53" s="13"/>
      <c r="H53" s="227">
        <f t="shared" si="1"/>
        <v>0</v>
      </c>
      <c r="I53" s="287">
        <f t="shared" si="2"/>
        <v>0</v>
      </c>
    </row>
    <row r="54" spans="1:16">
      <c r="A54" s="8">
        <v>14</v>
      </c>
      <c r="B54" s="282" t="s">
        <v>37</v>
      </c>
      <c r="C54" s="12"/>
      <c r="D54" s="12"/>
      <c r="E54" s="12"/>
      <c r="F54" s="13"/>
      <c r="G54" s="13"/>
      <c r="H54" s="227">
        <f t="shared" si="1"/>
        <v>0</v>
      </c>
      <c r="I54" s="287">
        <f t="shared" si="2"/>
        <v>0</v>
      </c>
    </row>
    <row r="55" spans="1:16">
      <c r="A55" s="8">
        <v>15</v>
      </c>
      <c r="B55" s="282" t="s">
        <v>37</v>
      </c>
      <c r="C55" s="12"/>
      <c r="D55" s="12"/>
      <c r="E55" s="12"/>
      <c r="F55" s="13"/>
      <c r="G55" s="13"/>
      <c r="H55" s="227">
        <f t="shared" si="1"/>
        <v>0</v>
      </c>
      <c r="I55" s="287">
        <f t="shared" si="2"/>
        <v>0</v>
      </c>
    </row>
    <row r="56" spans="1:16">
      <c r="A56" s="15">
        <v>16</v>
      </c>
      <c r="B56" s="282" t="s">
        <v>37</v>
      </c>
      <c r="C56" s="12"/>
      <c r="D56" s="12"/>
      <c r="E56" s="12"/>
      <c r="F56" s="13"/>
      <c r="G56" s="13"/>
      <c r="H56" s="227">
        <f t="shared" si="1"/>
        <v>0</v>
      </c>
      <c r="I56" s="287">
        <f t="shared" si="2"/>
        <v>0</v>
      </c>
      <c r="K56" s="252"/>
      <c r="L56" s="252"/>
      <c r="M56" s="252"/>
      <c r="N56" s="252"/>
      <c r="O56" s="252"/>
      <c r="P56" s="252"/>
    </row>
    <row r="57" spans="1:16">
      <c r="A57" s="8">
        <v>17</v>
      </c>
      <c r="B57" s="282" t="s">
        <v>37</v>
      </c>
      <c r="C57" s="12"/>
      <c r="D57" s="12"/>
      <c r="E57" s="12"/>
      <c r="F57" s="13"/>
      <c r="G57" s="13"/>
      <c r="H57" s="227">
        <f t="shared" si="1"/>
        <v>0</v>
      </c>
      <c r="I57" s="287">
        <f t="shared" si="2"/>
        <v>0</v>
      </c>
      <c r="K57" s="252"/>
      <c r="L57" s="252"/>
      <c r="M57" s="252"/>
      <c r="N57" s="252"/>
      <c r="O57" s="252"/>
      <c r="P57" s="252"/>
    </row>
    <row r="58" spans="1:16">
      <c r="A58" s="8">
        <v>18</v>
      </c>
      <c r="B58" s="282" t="s">
        <v>37</v>
      </c>
      <c r="C58" s="12"/>
      <c r="D58" s="12"/>
      <c r="E58" s="12"/>
      <c r="F58" s="13"/>
      <c r="G58" s="13"/>
      <c r="H58" s="227">
        <f t="shared" si="1"/>
        <v>0</v>
      </c>
      <c r="I58" s="287">
        <f t="shared" si="2"/>
        <v>0</v>
      </c>
      <c r="K58" s="252"/>
      <c r="L58" s="252"/>
      <c r="M58" s="252"/>
      <c r="N58" s="252"/>
      <c r="O58" s="252"/>
      <c r="P58" s="252"/>
    </row>
    <row r="59" spans="1:16">
      <c r="A59" s="8">
        <v>19</v>
      </c>
      <c r="B59" s="282" t="s">
        <v>37</v>
      </c>
      <c r="C59" s="12"/>
      <c r="D59" s="12"/>
      <c r="E59" s="12"/>
      <c r="F59" s="13"/>
      <c r="G59" s="13"/>
      <c r="H59" s="227">
        <f t="shared" si="1"/>
        <v>0</v>
      </c>
      <c r="I59" s="287">
        <f t="shared" si="2"/>
        <v>0</v>
      </c>
      <c r="K59" s="252"/>
      <c r="L59" s="252"/>
      <c r="M59" s="252"/>
      <c r="N59" s="252"/>
      <c r="O59" s="252"/>
      <c r="P59" s="252"/>
    </row>
    <row r="60" spans="1:16">
      <c r="A60" s="8">
        <v>20</v>
      </c>
      <c r="B60" s="282" t="s">
        <v>37</v>
      </c>
      <c r="C60" s="12"/>
      <c r="D60" s="12"/>
      <c r="E60" s="12"/>
      <c r="F60" s="13"/>
      <c r="G60" s="13"/>
      <c r="H60" s="227">
        <f t="shared" si="1"/>
        <v>0</v>
      </c>
      <c r="I60" s="287">
        <f t="shared" si="2"/>
        <v>0</v>
      </c>
      <c r="K60" s="252"/>
      <c r="L60" s="252"/>
      <c r="M60" s="252"/>
      <c r="N60" s="252"/>
      <c r="O60" s="252"/>
      <c r="P60" s="252"/>
    </row>
    <row r="61" spans="1:16">
      <c r="A61" s="8">
        <v>21</v>
      </c>
      <c r="B61" s="282" t="s">
        <v>37</v>
      </c>
      <c r="C61" s="12"/>
      <c r="D61" s="12"/>
      <c r="E61" s="12"/>
      <c r="F61" s="13"/>
      <c r="G61" s="13"/>
      <c r="H61" s="227">
        <f t="shared" si="1"/>
        <v>0</v>
      </c>
      <c r="I61" s="287">
        <f t="shared" si="2"/>
        <v>0</v>
      </c>
      <c r="K61" s="252"/>
      <c r="L61" s="252"/>
      <c r="M61" s="252"/>
      <c r="N61" s="252"/>
      <c r="O61" s="252"/>
      <c r="P61" s="252"/>
    </row>
    <row r="62" spans="1:16">
      <c r="A62" s="8">
        <v>22</v>
      </c>
      <c r="B62" s="282" t="s">
        <v>37</v>
      </c>
      <c r="C62" s="12"/>
      <c r="D62" s="12"/>
      <c r="E62" s="12"/>
      <c r="F62" s="13"/>
      <c r="G62" s="13"/>
      <c r="H62" s="227">
        <f t="shared" si="1"/>
        <v>0</v>
      </c>
      <c r="I62" s="287">
        <f t="shared" si="2"/>
        <v>0</v>
      </c>
      <c r="K62" s="252"/>
      <c r="L62" s="252"/>
      <c r="M62" s="252"/>
      <c r="N62" s="252"/>
      <c r="O62" s="252"/>
      <c r="P62" s="252"/>
    </row>
    <row r="63" spans="1:16">
      <c r="A63" s="8">
        <v>23</v>
      </c>
      <c r="B63" s="282" t="s">
        <v>37</v>
      </c>
      <c r="C63" s="12"/>
      <c r="D63" s="12"/>
      <c r="E63" s="12"/>
      <c r="F63" s="13"/>
      <c r="G63" s="13"/>
      <c r="H63" s="227">
        <f t="shared" si="1"/>
        <v>0</v>
      </c>
      <c r="I63" s="287">
        <f t="shared" si="2"/>
        <v>0</v>
      </c>
      <c r="K63" s="252"/>
      <c r="L63" s="252"/>
      <c r="M63" s="252"/>
      <c r="N63" s="252"/>
      <c r="O63" s="252"/>
      <c r="P63" s="252"/>
    </row>
    <row r="64" spans="1:16">
      <c r="A64" s="8">
        <v>24</v>
      </c>
      <c r="B64" s="282" t="s">
        <v>37</v>
      </c>
      <c r="C64" s="12"/>
      <c r="D64" s="12"/>
      <c r="E64" s="12"/>
      <c r="F64" s="13"/>
      <c r="G64" s="13"/>
      <c r="H64" s="227">
        <f t="shared" si="1"/>
        <v>0</v>
      </c>
      <c r="I64" s="287">
        <f t="shared" si="2"/>
        <v>0</v>
      </c>
      <c r="K64" s="252"/>
      <c r="L64" s="252"/>
      <c r="M64" s="252"/>
      <c r="N64" s="252"/>
      <c r="O64" s="252"/>
      <c r="P64" s="252"/>
    </row>
    <row r="65" spans="1:16">
      <c r="A65" s="8">
        <v>25</v>
      </c>
      <c r="B65" s="282" t="s">
        <v>37</v>
      </c>
      <c r="C65" s="12"/>
      <c r="D65" s="12"/>
      <c r="E65" s="12"/>
      <c r="F65" s="13"/>
      <c r="G65" s="13"/>
      <c r="H65" s="227">
        <f t="shared" si="1"/>
        <v>0</v>
      </c>
      <c r="I65" s="287">
        <f t="shared" si="2"/>
        <v>0</v>
      </c>
      <c r="K65" s="252"/>
      <c r="L65" s="252"/>
      <c r="M65" s="252"/>
      <c r="N65" s="252"/>
      <c r="O65" s="252"/>
      <c r="P65" s="252"/>
    </row>
    <row r="66" spans="1:16">
      <c r="A66" s="8">
        <v>26</v>
      </c>
      <c r="B66" s="282" t="s">
        <v>37</v>
      </c>
      <c r="C66" s="12"/>
      <c r="D66" s="12"/>
      <c r="E66" s="12"/>
      <c r="F66" s="13"/>
      <c r="G66" s="13"/>
      <c r="H66" s="227">
        <f t="shared" si="1"/>
        <v>0</v>
      </c>
      <c r="I66" s="287">
        <f t="shared" si="2"/>
        <v>0</v>
      </c>
      <c r="K66" s="252"/>
      <c r="L66" s="252"/>
      <c r="M66" s="252"/>
      <c r="N66" s="252"/>
      <c r="O66" s="252"/>
      <c r="P66" s="252"/>
    </row>
    <row r="67" spans="1:16">
      <c r="A67" s="8">
        <v>27</v>
      </c>
      <c r="B67" s="282" t="s">
        <v>37</v>
      </c>
      <c r="C67" s="12"/>
      <c r="D67" s="12"/>
      <c r="E67" s="12"/>
      <c r="F67" s="13"/>
      <c r="G67" s="13"/>
      <c r="H67" s="227">
        <f t="shared" si="1"/>
        <v>0</v>
      </c>
      <c r="I67" s="287">
        <f t="shared" si="2"/>
        <v>0</v>
      </c>
      <c r="K67" s="252"/>
      <c r="L67" s="252"/>
      <c r="M67" s="252"/>
      <c r="N67" s="252"/>
      <c r="O67" s="252"/>
      <c r="P67" s="252"/>
    </row>
    <row r="68" spans="1:16">
      <c r="A68" s="8">
        <v>28</v>
      </c>
      <c r="B68" s="282" t="s">
        <v>37</v>
      </c>
      <c r="C68" s="12"/>
      <c r="D68" s="12"/>
      <c r="E68" s="12"/>
      <c r="F68" s="13"/>
      <c r="G68" s="13"/>
      <c r="H68" s="227">
        <f t="shared" si="1"/>
        <v>0</v>
      </c>
      <c r="I68" s="287">
        <f t="shared" si="2"/>
        <v>0</v>
      </c>
      <c r="K68" s="252"/>
      <c r="L68" s="252"/>
      <c r="M68" s="252"/>
      <c r="N68" s="252"/>
      <c r="O68" s="252"/>
      <c r="P68" s="252"/>
    </row>
    <row r="69" spans="1:16">
      <c r="A69" s="8">
        <v>29</v>
      </c>
      <c r="B69" s="282" t="s">
        <v>37</v>
      </c>
      <c r="C69" s="12"/>
      <c r="D69" s="12"/>
      <c r="E69" s="12"/>
      <c r="F69" s="13"/>
      <c r="G69" s="13"/>
      <c r="H69" s="227">
        <f t="shared" si="1"/>
        <v>0</v>
      </c>
      <c r="I69" s="287">
        <f t="shared" si="2"/>
        <v>0</v>
      </c>
      <c r="K69" s="252"/>
      <c r="L69" s="252"/>
      <c r="M69" s="252"/>
      <c r="N69" s="252"/>
      <c r="O69" s="252"/>
      <c r="P69" s="252"/>
    </row>
    <row r="70" spans="1:16">
      <c r="A70" s="8">
        <v>30</v>
      </c>
      <c r="B70" s="282" t="s">
        <v>37</v>
      </c>
      <c r="C70" s="12"/>
      <c r="D70" s="12"/>
      <c r="E70" s="12"/>
      <c r="F70" s="13"/>
      <c r="G70" s="13"/>
      <c r="H70" s="227">
        <f t="shared" si="1"/>
        <v>0</v>
      </c>
      <c r="I70" s="287">
        <f t="shared" si="2"/>
        <v>0</v>
      </c>
      <c r="K70" s="252"/>
      <c r="L70" s="252"/>
      <c r="M70" s="252"/>
      <c r="N70" s="252"/>
      <c r="O70" s="252"/>
      <c r="P70" s="252"/>
    </row>
    <row r="71" spans="1:16">
      <c r="A71" s="8">
        <v>31</v>
      </c>
      <c r="B71" s="282" t="s">
        <v>37</v>
      </c>
      <c r="C71" s="12"/>
      <c r="D71" s="12"/>
      <c r="E71" s="12"/>
      <c r="F71" s="13"/>
      <c r="G71" s="13"/>
      <c r="H71" s="227">
        <f t="shared" si="1"/>
        <v>0</v>
      </c>
      <c r="I71" s="287">
        <f t="shared" si="2"/>
        <v>0</v>
      </c>
      <c r="K71" s="252"/>
      <c r="L71" s="252"/>
      <c r="M71" s="252"/>
      <c r="N71" s="252"/>
      <c r="O71" s="252"/>
      <c r="P71" s="252"/>
    </row>
    <row r="72" spans="1:16">
      <c r="A72" s="8">
        <v>32</v>
      </c>
      <c r="B72" s="282" t="s">
        <v>37</v>
      </c>
      <c r="C72" s="12"/>
      <c r="D72" s="12"/>
      <c r="E72" s="12"/>
      <c r="F72" s="13"/>
      <c r="G72" s="13"/>
      <c r="H72" s="227">
        <f t="shared" si="1"/>
        <v>0</v>
      </c>
      <c r="I72" s="287">
        <f t="shared" si="2"/>
        <v>0</v>
      </c>
      <c r="K72" s="252"/>
      <c r="L72" s="252"/>
      <c r="M72" s="252"/>
      <c r="N72" s="252"/>
      <c r="O72" s="252"/>
      <c r="P72" s="252"/>
    </row>
    <row r="73" spans="1:16">
      <c r="A73" s="8">
        <v>33</v>
      </c>
      <c r="B73" s="282" t="s">
        <v>37</v>
      </c>
      <c r="C73" s="12"/>
      <c r="D73" s="12"/>
      <c r="E73" s="12"/>
      <c r="F73" s="13"/>
      <c r="G73" s="13"/>
      <c r="H73" s="227">
        <f t="shared" si="1"/>
        <v>0</v>
      </c>
      <c r="I73" s="287">
        <f t="shared" si="2"/>
        <v>0</v>
      </c>
      <c r="K73" s="252"/>
      <c r="L73" s="252"/>
      <c r="M73" s="252"/>
      <c r="N73" s="252"/>
      <c r="O73" s="252"/>
      <c r="P73" s="252"/>
    </row>
    <row r="74" spans="1:16">
      <c r="A74" s="8">
        <v>34</v>
      </c>
      <c r="B74" s="282" t="s">
        <v>96</v>
      </c>
      <c r="C74" s="12"/>
      <c r="D74" s="12"/>
      <c r="E74" s="12"/>
      <c r="F74" s="13"/>
      <c r="G74" s="13"/>
      <c r="H74" s="227">
        <f t="shared" si="1"/>
        <v>0</v>
      </c>
      <c r="I74" s="287">
        <f t="shared" si="2"/>
        <v>0</v>
      </c>
      <c r="K74" s="252"/>
      <c r="L74" s="252"/>
      <c r="M74" s="252"/>
      <c r="N74" s="252"/>
      <c r="O74" s="252"/>
      <c r="P74" s="252"/>
    </row>
    <row r="75" spans="1:16" ht="13.5" thickBot="1">
      <c r="A75" s="271">
        <v>35</v>
      </c>
      <c r="B75" s="283" t="s">
        <v>96</v>
      </c>
      <c r="C75" s="10"/>
      <c r="D75" s="9"/>
      <c r="E75" s="9"/>
      <c r="F75" s="23"/>
      <c r="G75" s="38"/>
      <c r="H75" s="228">
        <f t="shared" si="1"/>
        <v>0</v>
      </c>
      <c r="I75" s="288">
        <f t="shared" si="2"/>
        <v>0</v>
      </c>
      <c r="K75" s="252"/>
      <c r="L75" s="252"/>
      <c r="M75" s="252"/>
      <c r="N75" s="252"/>
      <c r="O75" s="252"/>
      <c r="P75" s="252"/>
    </row>
    <row r="76" spans="1:16">
      <c r="A76" s="8">
        <v>1</v>
      </c>
      <c r="B76" s="284" t="s">
        <v>38</v>
      </c>
      <c r="C76" s="7"/>
      <c r="D76" s="14"/>
      <c r="E76" s="14"/>
      <c r="F76" s="39"/>
      <c r="G76" s="7"/>
      <c r="H76" s="226">
        <f t="shared" si="1"/>
        <v>0</v>
      </c>
      <c r="I76" s="289">
        <f t="shared" si="2"/>
        <v>0</v>
      </c>
      <c r="K76" s="336" t="s">
        <v>44</v>
      </c>
      <c r="L76" s="336"/>
      <c r="M76" s="324"/>
      <c r="N76" s="324"/>
      <c r="O76" s="324"/>
      <c r="P76" s="324"/>
    </row>
    <row r="77" spans="1:16">
      <c r="A77" s="15">
        <v>2</v>
      </c>
      <c r="B77" s="284" t="s">
        <v>38</v>
      </c>
      <c r="C77" s="12"/>
      <c r="D77" s="16"/>
      <c r="E77" s="16"/>
      <c r="F77" s="16"/>
      <c r="G77" s="17"/>
      <c r="H77" s="227">
        <f t="shared" si="1"/>
        <v>0</v>
      </c>
      <c r="I77" s="287">
        <f t="shared" si="2"/>
        <v>0</v>
      </c>
      <c r="K77" s="336" t="s">
        <v>85</v>
      </c>
      <c r="L77" s="336"/>
      <c r="M77" s="324"/>
      <c r="N77" s="324"/>
      <c r="O77" s="324"/>
      <c r="P77" s="324"/>
    </row>
    <row r="78" spans="1:16">
      <c r="A78" s="15">
        <v>3</v>
      </c>
      <c r="B78" s="284" t="s">
        <v>38</v>
      </c>
      <c r="C78" s="12"/>
      <c r="D78" s="16"/>
      <c r="E78" s="16"/>
      <c r="F78" s="16"/>
      <c r="G78" s="17"/>
      <c r="H78" s="227">
        <f t="shared" si="1"/>
        <v>0</v>
      </c>
      <c r="I78" s="287">
        <f t="shared" si="2"/>
        <v>0</v>
      </c>
      <c r="K78" s="336" t="s">
        <v>86</v>
      </c>
      <c r="L78" s="336"/>
      <c r="M78" s="319"/>
      <c r="N78" s="320"/>
      <c r="O78" s="320"/>
      <c r="P78" s="321"/>
    </row>
    <row r="79" spans="1:16">
      <c r="A79" s="15">
        <v>4</v>
      </c>
      <c r="B79" s="284" t="s">
        <v>38</v>
      </c>
      <c r="C79" s="12"/>
      <c r="D79" s="16"/>
      <c r="E79" s="16"/>
      <c r="F79" s="16"/>
      <c r="G79" s="17"/>
      <c r="H79" s="227">
        <f t="shared" si="1"/>
        <v>0</v>
      </c>
      <c r="I79" s="287">
        <f t="shared" si="2"/>
        <v>0</v>
      </c>
      <c r="K79" s="336" t="s">
        <v>45</v>
      </c>
      <c r="L79" s="336"/>
      <c r="M79" s="319"/>
      <c r="N79" s="320"/>
      <c r="O79" s="320"/>
      <c r="P79" s="321"/>
    </row>
    <row r="80" spans="1:16">
      <c r="A80" s="15">
        <v>5</v>
      </c>
      <c r="B80" s="284" t="s">
        <v>38</v>
      </c>
      <c r="C80" s="12"/>
      <c r="D80" s="16"/>
      <c r="E80" s="16"/>
      <c r="F80" s="16"/>
      <c r="G80" s="17"/>
      <c r="H80" s="227">
        <f t="shared" si="1"/>
        <v>0</v>
      </c>
      <c r="I80" s="287">
        <f t="shared" si="2"/>
        <v>0</v>
      </c>
    </row>
    <row r="81" spans="1:9">
      <c r="A81" s="15">
        <v>6</v>
      </c>
      <c r="B81" s="284" t="s">
        <v>38</v>
      </c>
      <c r="C81" s="12"/>
      <c r="D81" s="16"/>
      <c r="E81" s="16"/>
      <c r="F81" s="16"/>
      <c r="G81" s="17"/>
      <c r="H81" s="227">
        <f t="shared" si="1"/>
        <v>0</v>
      </c>
      <c r="I81" s="287">
        <f t="shared" si="2"/>
        <v>0</v>
      </c>
    </row>
    <row r="82" spans="1:9">
      <c r="A82" s="15">
        <v>7</v>
      </c>
      <c r="B82" s="284" t="s">
        <v>38</v>
      </c>
      <c r="C82" s="12"/>
      <c r="D82" s="16"/>
      <c r="E82" s="16"/>
      <c r="F82" s="16"/>
      <c r="G82" s="17"/>
      <c r="H82" s="227">
        <f t="shared" si="1"/>
        <v>0</v>
      </c>
      <c r="I82" s="287">
        <f t="shared" si="2"/>
        <v>0</v>
      </c>
    </row>
    <row r="83" spans="1:9">
      <c r="A83" s="15">
        <v>8</v>
      </c>
      <c r="B83" s="284" t="s">
        <v>38</v>
      </c>
      <c r="C83" s="9"/>
      <c r="D83" s="16"/>
      <c r="E83" s="16"/>
      <c r="F83" s="16"/>
      <c r="G83" s="17"/>
      <c r="H83" s="227">
        <f t="shared" si="1"/>
        <v>0</v>
      </c>
      <c r="I83" s="287">
        <f t="shared" si="2"/>
        <v>0</v>
      </c>
    </row>
    <row r="84" spans="1:9">
      <c r="A84" s="15">
        <v>9</v>
      </c>
      <c r="B84" s="284" t="s">
        <v>38</v>
      </c>
      <c r="C84" s="12"/>
      <c r="D84" s="16"/>
      <c r="E84" s="16"/>
      <c r="F84" s="16"/>
      <c r="G84" s="17"/>
      <c r="H84" s="227">
        <f t="shared" si="1"/>
        <v>0</v>
      </c>
      <c r="I84" s="287">
        <f t="shared" si="2"/>
        <v>0</v>
      </c>
    </row>
    <row r="85" spans="1:9">
      <c r="A85" s="15">
        <v>10</v>
      </c>
      <c r="B85" s="284" t="s">
        <v>38</v>
      </c>
      <c r="C85" s="12"/>
      <c r="D85" s="16"/>
      <c r="E85" s="16"/>
      <c r="F85" s="16"/>
      <c r="G85" s="17"/>
      <c r="H85" s="227">
        <f t="shared" si="1"/>
        <v>0</v>
      </c>
      <c r="I85" s="287">
        <f t="shared" si="2"/>
        <v>0</v>
      </c>
    </row>
    <row r="86" spans="1:9">
      <c r="A86" s="15">
        <v>11</v>
      </c>
      <c r="B86" s="284" t="s">
        <v>38</v>
      </c>
      <c r="C86" s="12"/>
      <c r="D86" s="16"/>
      <c r="E86" s="16"/>
      <c r="F86" s="16"/>
      <c r="G86" s="17"/>
      <c r="H86" s="227">
        <f t="shared" si="1"/>
        <v>0</v>
      </c>
      <c r="I86" s="287">
        <f t="shared" si="2"/>
        <v>0</v>
      </c>
    </row>
    <row r="87" spans="1:9">
      <c r="A87" s="15">
        <v>12</v>
      </c>
      <c r="B87" s="284" t="s">
        <v>38</v>
      </c>
      <c r="C87" s="12"/>
      <c r="D87" s="16"/>
      <c r="E87" s="16"/>
      <c r="F87" s="16"/>
      <c r="G87" s="17"/>
      <c r="H87" s="227">
        <f t="shared" si="1"/>
        <v>0</v>
      </c>
      <c r="I87" s="287">
        <f t="shared" si="2"/>
        <v>0</v>
      </c>
    </row>
    <row r="88" spans="1:9">
      <c r="A88" s="15">
        <v>13</v>
      </c>
      <c r="B88" s="284" t="s">
        <v>38</v>
      </c>
      <c r="C88" s="12"/>
      <c r="D88" s="16"/>
      <c r="E88" s="16"/>
      <c r="F88" s="16"/>
      <c r="G88" s="17"/>
      <c r="H88" s="227">
        <f t="shared" si="1"/>
        <v>0</v>
      </c>
      <c r="I88" s="287">
        <f t="shared" si="2"/>
        <v>0</v>
      </c>
    </row>
    <row r="89" spans="1:9">
      <c r="A89" s="15">
        <v>14</v>
      </c>
      <c r="B89" s="284" t="s">
        <v>38</v>
      </c>
      <c r="C89" s="12"/>
      <c r="D89" s="16"/>
      <c r="E89" s="16"/>
      <c r="F89" s="16"/>
      <c r="G89" s="17"/>
      <c r="H89" s="227">
        <f t="shared" si="1"/>
        <v>0</v>
      </c>
      <c r="I89" s="287">
        <f t="shared" si="2"/>
        <v>0</v>
      </c>
    </row>
    <row r="90" spans="1:9">
      <c r="A90" s="15">
        <v>15</v>
      </c>
      <c r="B90" s="284" t="s">
        <v>38</v>
      </c>
      <c r="C90" s="12"/>
      <c r="D90" s="16"/>
      <c r="E90" s="16"/>
      <c r="F90" s="16"/>
      <c r="G90" s="17"/>
      <c r="H90" s="227">
        <f t="shared" si="1"/>
        <v>0</v>
      </c>
      <c r="I90" s="287">
        <f t="shared" ref="I90:I110" si="3">IF(D90="",0,1)</f>
        <v>0</v>
      </c>
    </row>
    <row r="91" spans="1:9">
      <c r="A91" s="15">
        <v>16</v>
      </c>
      <c r="B91" s="284" t="s">
        <v>38</v>
      </c>
      <c r="C91" s="12"/>
      <c r="D91" s="16"/>
      <c r="E91" s="16"/>
      <c r="F91" s="16"/>
      <c r="G91" s="17"/>
      <c r="H91" s="227">
        <f t="shared" ref="H91:H110" si="4">IF(D91="",0,$H$5)</f>
        <v>0</v>
      </c>
      <c r="I91" s="287">
        <f t="shared" si="3"/>
        <v>0</v>
      </c>
    </row>
    <row r="92" spans="1:9">
      <c r="A92" s="15">
        <v>17</v>
      </c>
      <c r="B92" s="284" t="s">
        <v>38</v>
      </c>
      <c r="C92" s="12"/>
      <c r="D92" s="16"/>
      <c r="E92" s="16"/>
      <c r="F92" s="16"/>
      <c r="G92" s="17"/>
      <c r="H92" s="227">
        <f t="shared" si="4"/>
        <v>0</v>
      </c>
      <c r="I92" s="287">
        <f t="shared" si="3"/>
        <v>0</v>
      </c>
    </row>
    <row r="93" spans="1:9">
      <c r="A93" s="15">
        <v>18</v>
      </c>
      <c r="B93" s="284" t="s">
        <v>38</v>
      </c>
      <c r="C93" s="12"/>
      <c r="D93" s="16"/>
      <c r="E93" s="16"/>
      <c r="F93" s="16"/>
      <c r="G93" s="17"/>
      <c r="H93" s="227">
        <f t="shared" si="4"/>
        <v>0</v>
      </c>
      <c r="I93" s="287">
        <f t="shared" si="3"/>
        <v>0</v>
      </c>
    </row>
    <row r="94" spans="1:9">
      <c r="A94" s="15">
        <v>19</v>
      </c>
      <c r="B94" s="284" t="s">
        <v>38</v>
      </c>
      <c r="C94" s="12"/>
      <c r="D94" s="16"/>
      <c r="E94" s="16"/>
      <c r="F94" s="16"/>
      <c r="G94" s="17"/>
      <c r="H94" s="227">
        <f t="shared" si="4"/>
        <v>0</v>
      </c>
      <c r="I94" s="287">
        <f t="shared" si="3"/>
        <v>0</v>
      </c>
    </row>
    <row r="95" spans="1:9">
      <c r="A95" s="15">
        <v>20</v>
      </c>
      <c r="B95" s="284" t="s">
        <v>38</v>
      </c>
      <c r="C95" s="12"/>
      <c r="D95" s="16"/>
      <c r="E95" s="16"/>
      <c r="F95" s="16"/>
      <c r="G95" s="17"/>
      <c r="H95" s="227">
        <f t="shared" si="4"/>
        <v>0</v>
      </c>
      <c r="I95" s="287">
        <f t="shared" si="3"/>
        <v>0</v>
      </c>
    </row>
    <row r="96" spans="1:9">
      <c r="A96" s="15">
        <v>21</v>
      </c>
      <c r="B96" s="284" t="s">
        <v>38</v>
      </c>
      <c r="C96" s="12"/>
      <c r="D96" s="16"/>
      <c r="E96" s="16"/>
      <c r="F96" s="16"/>
      <c r="G96" s="17"/>
      <c r="H96" s="227">
        <f t="shared" si="4"/>
        <v>0</v>
      </c>
      <c r="I96" s="287">
        <f t="shared" si="3"/>
        <v>0</v>
      </c>
    </row>
    <row r="97" spans="1:9">
      <c r="A97" s="15">
        <v>22</v>
      </c>
      <c r="B97" s="284" t="s">
        <v>38</v>
      </c>
      <c r="C97" s="12"/>
      <c r="D97" s="16"/>
      <c r="E97" s="16"/>
      <c r="F97" s="16"/>
      <c r="G97" s="17"/>
      <c r="H97" s="227">
        <f t="shared" si="4"/>
        <v>0</v>
      </c>
      <c r="I97" s="287">
        <f t="shared" si="3"/>
        <v>0</v>
      </c>
    </row>
    <row r="98" spans="1:9">
      <c r="A98" s="15">
        <v>23</v>
      </c>
      <c r="B98" s="284" t="s">
        <v>38</v>
      </c>
      <c r="C98" s="12"/>
      <c r="D98" s="16"/>
      <c r="E98" s="16"/>
      <c r="F98" s="16"/>
      <c r="G98" s="17"/>
      <c r="H98" s="227">
        <f t="shared" si="4"/>
        <v>0</v>
      </c>
      <c r="I98" s="287">
        <f t="shared" si="3"/>
        <v>0</v>
      </c>
    </row>
    <row r="99" spans="1:9">
      <c r="A99" s="15">
        <v>24</v>
      </c>
      <c r="B99" s="284" t="s">
        <v>38</v>
      </c>
      <c r="C99" s="12"/>
      <c r="D99" s="16"/>
      <c r="E99" s="16"/>
      <c r="F99" s="16"/>
      <c r="G99" s="17"/>
      <c r="H99" s="227">
        <f t="shared" si="4"/>
        <v>0</v>
      </c>
      <c r="I99" s="287">
        <f t="shared" si="3"/>
        <v>0</v>
      </c>
    </row>
    <row r="100" spans="1:9">
      <c r="A100" s="15">
        <v>25</v>
      </c>
      <c r="B100" s="284" t="s">
        <v>38</v>
      </c>
      <c r="C100" s="12"/>
      <c r="D100" s="16"/>
      <c r="E100" s="16"/>
      <c r="F100" s="16"/>
      <c r="G100" s="17"/>
      <c r="H100" s="227">
        <f t="shared" si="4"/>
        <v>0</v>
      </c>
      <c r="I100" s="287">
        <f t="shared" si="3"/>
        <v>0</v>
      </c>
    </row>
    <row r="101" spans="1:9">
      <c r="A101" s="15">
        <v>26</v>
      </c>
      <c r="B101" s="284" t="s">
        <v>38</v>
      </c>
      <c r="C101" s="12"/>
      <c r="D101" s="16"/>
      <c r="E101" s="16"/>
      <c r="F101" s="16"/>
      <c r="G101" s="17"/>
      <c r="H101" s="227">
        <f t="shared" si="4"/>
        <v>0</v>
      </c>
      <c r="I101" s="287">
        <f t="shared" si="3"/>
        <v>0</v>
      </c>
    </row>
    <row r="102" spans="1:9">
      <c r="A102" s="15">
        <v>27</v>
      </c>
      <c r="B102" s="284" t="s">
        <v>38</v>
      </c>
      <c r="C102" s="12"/>
      <c r="D102" s="16"/>
      <c r="E102" s="16"/>
      <c r="F102" s="16"/>
      <c r="G102" s="17"/>
      <c r="H102" s="227">
        <f t="shared" si="4"/>
        <v>0</v>
      </c>
      <c r="I102" s="287">
        <f t="shared" si="3"/>
        <v>0</v>
      </c>
    </row>
    <row r="103" spans="1:9">
      <c r="A103" s="15">
        <v>28</v>
      </c>
      <c r="B103" s="284" t="s">
        <v>38</v>
      </c>
      <c r="C103" s="12"/>
      <c r="D103" s="16"/>
      <c r="E103" s="16"/>
      <c r="F103" s="16"/>
      <c r="G103" s="17"/>
      <c r="H103" s="227">
        <f t="shared" si="4"/>
        <v>0</v>
      </c>
      <c r="I103" s="287">
        <f t="shared" si="3"/>
        <v>0</v>
      </c>
    </row>
    <row r="104" spans="1:9">
      <c r="A104" s="15">
        <v>29</v>
      </c>
      <c r="B104" s="284" t="s">
        <v>38</v>
      </c>
      <c r="C104" s="12"/>
      <c r="D104" s="16"/>
      <c r="E104" s="16"/>
      <c r="F104" s="16"/>
      <c r="G104" s="17"/>
      <c r="H104" s="227">
        <f t="shared" si="4"/>
        <v>0</v>
      </c>
      <c r="I104" s="287">
        <f t="shared" si="3"/>
        <v>0</v>
      </c>
    </row>
    <row r="105" spans="1:9">
      <c r="A105" s="15">
        <v>30</v>
      </c>
      <c r="B105" s="284" t="s">
        <v>38</v>
      </c>
      <c r="C105" s="12"/>
      <c r="D105" s="16"/>
      <c r="E105" s="16"/>
      <c r="F105" s="16"/>
      <c r="G105" s="17"/>
      <c r="H105" s="227">
        <f t="shared" si="4"/>
        <v>0</v>
      </c>
      <c r="I105" s="287">
        <f t="shared" si="3"/>
        <v>0</v>
      </c>
    </row>
    <row r="106" spans="1:9">
      <c r="A106" s="15">
        <v>31</v>
      </c>
      <c r="B106" s="284" t="s">
        <v>38</v>
      </c>
      <c r="C106" s="12"/>
      <c r="D106" s="16"/>
      <c r="E106" s="16"/>
      <c r="F106" s="16"/>
      <c r="G106" s="17"/>
      <c r="H106" s="227">
        <f t="shared" si="4"/>
        <v>0</v>
      </c>
      <c r="I106" s="287">
        <f t="shared" si="3"/>
        <v>0</v>
      </c>
    </row>
    <row r="107" spans="1:9">
      <c r="A107" s="15">
        <v>32</v>
      </c>
      <c r="B107" s="284" t="s">
        <v>38</v>
      </c>
      <c r="C107" s="12"/>
      <c r="D107" s="16"/>
      <c r="E107" s="16"/>
      <c r="F107" s="16"/>
      <c r="G107" s="17"/>
      <c r="H107" s="227">
        <f t="shared" si="4"/>
        <v>0</v>
      </c>
      <c r="I107" s="287">
        <f t="shared" si="3"/>
        <v>0</v>
      </c>
    </row>
    <row r="108" spans="1:9">
      <c r="A108" s="15">
        <v>33</v>
      </c>
      <c r="B108" s="284" t="s">
        <v>38</v>
      </c>
      <c r="C108" s="12"/>
      <c r="D108" s="16"/>
      <c r="E108" s="16"/>
      <c r="F108" s="16"/>
      <c r="G108" s="17"/>
      <c r="H108" s="227">
        <f t="shared" si="4"/>
        <v>0</v>
      </c>
      <c r="I108" s="287">
        <f t="shared" si="3"/>
        <v>0</v>
      </c>
    </row>
    <row r="109" spans="1:9">
      <c r="A109" s="15">
        <v>34</v>
      </c>
      <c r="B109" s="284" t="s">
        <v>97</v>
      </c>
      <c r="C109" s="12"/>
      <c r="D109" s="16"/>
      <c r="E109" s="16"/>
      <c r="F109" s="16"/>
      <c r="G109" s="17"/>
      <c r="H109" s="227">
        <f t="shared" si="4"/>
        <v>0</v>
      </c>
      <c r="I109" s="287">
        <f t="shared" si="3"/>
        <v>0</v>
      </c>
    </row>
    <row r="110" spans="1:9" ht="13.5" thickBot="1">
      <c r="A110" s="163">
        <v>35</v>
      </c>
      <c r="B110" s="285" t="s">
        <v>97</v>
      </c>
      <c r="C110" s="10"/>
      <c r="D110" s="18"/>
      <c r="E110" s="18"/>
      <c r="F110" s="18"/>
      <c r="G110" s="19"/>
      <c r="H110" s="228">
        <f t="shared" si="4"/>
        <v>0</v>
      </c>
      <c r="I110" s="288">
        <f t="shared" si="3"/>
        <v>0</v>
      </c>
    </row>
    <row r="111" spans="1:9" ht="13.5" thickBot="1">
      <c r="H111" s="233">
        <f>SUM(H6:H110)</f>
        <v>0</v>
      </c>
      <c r="I111" s="290">
        <f>SUM(I6:I110)</f>
        <v>0</v>
      </c>
    </row>
    <row r="113" spans="2:2">
      <c r="B113" s="21"/>
    </row>
    <row r="114" spans="2:2">
      <c r="B114" s="22" t="s">
        <v>83</v>
      </c>
    </row>
    <row r="115" spans="2:2">
      <c r="B115" s="22" t="s">
        <v>28</v>
      </c>
    </row>
    <row r="116" spans="2:2">
      <c r="B116" s="22" t="s">
        <v>29</v>
      </c>
    </row>
  </sheetData>
  <sheetProtection algorithmName="SHA-512" hashValue="tq1gGw4vIoaDgJkwBRjTBm9ldm6B2NoP2uy/jGXtR685j2vL6X8AgCmrXvNpqMq2ILQXbyXJyClLkBTWNwfPpA==" saltValue="rzE2KGS0E//zbrhPhztrtQ==" spinCount="100000" sheet="1" objects="1" scenarios="1" selectLockedCells="1"/>
  <mergeCells count="25">
    <mergeCell ref="K79:L79"/>
    <mergeCell ref="M79:P79"/>
    <mergeCell ref="K76:L76"/>
    <mergeCell ref="M76:P76"/>
    <mergeCell ref="K77:L77"/>
    <mergeCell ref="M77:P77"/>
    <mergeCell ref="K78:L78"/>
    <mergeCell ref="M78:P78"/>
    <mergeCell ref="K42:L42"/>
    <mergeCell ref="M42:P42"/>
    <mergeCell ref="K43:L43"/>
    <mergeCell ref="M43:P43"/>
    <mergeCell ref="K44:L44"/>
    <mergeCell ref="M44:P44"/>
    <mergeCell ref="K8:L8"/>
    <mergeCell ref="M8:P8"/>
    <mergeCell ref="K9:L9"/>
    <mergeCell ref="M9:P9"/>
    <mergeCell ref="K41:L41"/>
    <mergeCell ref="M41:P41"/>
    <mergeCell ref="C2:D2"/>
    <mergeCell ref="K6:L6"/>
    <mergeCell ref="M6:P6"/>
    <mergeCell ref="K7:L7"/>
    <mergeCell ref="M7:P7"/>
  </mergeCells>
  <pageMargins left="0.7" right="0.7" top="0.75" bottom="0.75" header="0.3" footer="0.3"/>
  <pageSetup scale="4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17928-A08B-744F-A1A0-2D23482AB163}">
  <sheetPr>
    <tabColor rgb="FF76D6FF"/>
    <pageSetUpPr fitToPage="1"/>
  </sheetPr>
  <dimension ref="A1:P116"/>
  <sheetViews>
    <sheetView zoomScaleNormal="100" workbookViewId="0">
      <selection activeCell="M8" sqref="M8:P8"/>
    </sheetView>
  </sheetViews>
  <sheetFormatPr defaultColWidth="8.85546875" defaultRowHeight="12.75"/>
  <cols>
    <col min="1" max="1" width="6.7109375" style="1" customWidth="1"/>
    <col min="2" max="2" width="30.7109375" style="1" bestFit="1" customWidth="1"/>
    <col min="3" max="3" width="34.28515625" style="1" customWidth="1"/>
    <col min="4" max="4" width="15" style="1" customWidth="1"/>
    <col min="5" max="6" width="13" style="1" customWidth="1"/>
    <col min="7" max="7" width="12.140625" style="3" customWidth="1"/>
    <col min="8" max="8" width="11.7109375" style="1" customWidth="1"/>
    <col min="9" max="9" width="9" style="1" customWidth="1"/>
    <col min="10" max="11" width="8.85546875" style="1"/>
    <col min="12" max="12" width="12.42578125" style="1" customWidth="1"/>
    <col min="13" max="13" width="18.7109375" style="1" customWidth="1"/>
    <col min="14" max="14" width="14.85546875" style="1" customWidth="1"/>
    <col min="15" max="15" width="10.7109375" style="1" customWidth="1"/>
    <col min="16" max="16" width="9.7109375" style="1" customWidth="1"/>
    <col min="17" max="16384" width="8.85546875" style="1"/>
  </cols>
  <sheetData>
    <row r="1" spans="1:16" ht="13.5" thickBot="1"/>
    <row r="2" spans="1:16" s="77" customFormat="1" ht="13.5" thickBot="1">
      <c r="B2" s="216" t="s">
        <v>46</v>
      </c>
      <c r="C2" s="337">
        <f>Fakturace!B2</f>
        <v>0</v>
      </c>
      <c r="D2" s="338"/>
      <c r="G2" s="78"/>
    </row>
    <row r="3" spans="1:16" ht="13.5" thickBot="1">
      <c r="A3" s="2"/>
      <c r="C3" s="4"/>
      <c r="D3" s="5"/>
      <c r="E3" s="24"/>
      <c r="F3" s="24"/>
      <c r="G3" s="31"/>
      <c r="H3" s="32"/>
    </row>
    <row r="4" spans="1:16">
      <c r="A4" s="25" t="s">
        <v>16</v>
      </c>
      <c r="B4" s="26" t="s">
        <v>78</v>
      </c>
      <c r="C4" s="27" t="s">
        <v>17</v>
      </c>
      <c r="D4" s="27" t="s">
        <v>15</v>
      </c>
      <c r="E4" s="27" t="s">
        <v>0</v>
      </c>
      <c r="F4" s="28" t="s">
        <v>24</v>
      </c>
      <c r="G4" s="27" t="s">
        <v>18</v>
      </c>
      <c r="H4" s="27" t="s">
        <v>5</v>
      </c>
      <c r="I4" s="220" t="s">
        <v>3</v>
      </c>
    </row>
    <row r="5" spans="1:16" ht="13.5" thickBot="1">
      <c r="A5" s="29"/>
      <c r="B5" s="30"/>
      <c r="C5" s="30"/>
      <c r="D5" s="33"/>
      <c r="E5" s="34"/>
      <c r="F5" s="35"/>
      <c r="G5" s="36" t="s">
        <v>19</v>
      </c>
      <c r="H5" s="212">
        <v>200</v>
      </c>
      <c r="I5" s="213" t="s">
        <v>25</v>
      </c>
    </row>
    <row r="6" spans="1:16">
      <c r="A6" s="6">
        <v>1</v>
      </c>
      <c r="B6" s="238" t="s">
        <v>79</v>
      </c>
      <c r="C6" s="37"/>
      <c r="D6" s="37"/>
      <c r="E6" s="7"/>
      <c r="F6" s="7"/>
      <c r="G6" s="7"/>
      <c r="H6" s="226">
        <f>IF(D6="",0,$H$5)</f>
        <v>0</v>
      </c>
      <c r="I6" s="234">
        <f>IF(D6="",0,1)</f>
        <v>0</v>
      </c>
      <c r="K6" s="339" t="s">
        <v>44</v>
      </c>
      <c r="L6" s="339"/>
      <c r="M6" s="324"/>
      <c r="N6" s="324"/>
      <c r="O6" s="324"/>
      <c r="P6" s="324"/>
    </row>
    <row r="7" spans="1:16">
      <c r="A7" s="8">
        <v>2</v>
      </c>
      <c r="B7" s="239" t="s">
        <v>79</v>
      </c>
      <c r="C7" s="7"/>
      <c r="D7" s="7"/>
      <c r="E7" s="7"/>
      <c r="F7" s="7"/>
      <c r="G7" s="7"/>
      <c r="H7" s="227">
        <f t="shared" ref="H7:H90" si="0">IF(D7="",0,$H$5)</f>
        <v>0</v>
      </c>
      <c r="I7" s="235">
        <f t="shared" ref="I7:I90" si="1">IF(D7="",0,1)</f>
        <v>0</v>
      </c>
      <c r="K7" s="339" t="s">
        <v>85</v>
      </c>
      <c r="L7" s="339"/>
      <c r="M7" s="324"/>
      <c r="N7" s="324"/>
      <c r="O7" s="324"/>
      <c r="P7" s="324"/>
    </row>
    <row r="8" spans="1:16">
      <c r="A8" s="8">
        <v>3</v>
      </c>
      <c r="B8" s="239" t="s">
        <v>79</v>
      </c>
      <c r="C8" s="7"/>
      <c r="D8" s="7"/>
      <c r="E8" s="7"/>
      <c r="F8" s="7"/>
      <c r="G8" s="7"/>
      <c r="H8" s="227">
        <f t="shared" si="0"/>
        <v>0</v>
      </c>
      <c r="I8" s="235">
        <f t="shared" si="1"/>
        <v>0</v>
      </c>
      <c r="K8" s="339" t="s">
        <v>86</v>
      </c>
      <c r="L8" s="339"/>
      <c r="M8" s="319"/>
      <c r="N8" s="320"/>
      <c r="O8" s="320"/>
      <c r="P8" s="321"/>
    </row>
    <row r="9" spans="1:16">
      <c r="A9" s="8">
        <v>4</v>
      </c>
      <c r="B9" s="239" t="s">
        <v>79</v>
      </c>
      <c r="C9" s="7"/>
      <c r="D9" s="7"/>
      <c r="E9" s="7"/>
      <c r="F9" s="7"/>
      <c r="G9" s="7"/>
      <c r="H9" s="227">
        <f t="shared" si="0"/>
        <v>0</v>
      </c>
      <c r="I9" s="235">
        <f t="shared" si="1"/>
        <v>0</v>
      </c>
      <c r="K9" s="339" t="s">
        <v>45</v>
      </c>
      <c r="L9" s="339"/>
      <c r="M9" s="319"/>
      <c r="N9" s="320"/>
      <c r="O9" s="320"/>
      <c r="P9" s="321"/>
    </row>
    <row r="10" spans="1:16">
      <c r="A10" s="8">
        <v>5</v>
      </c>
      <c r="B10" s="239" t="s">
        <v>79</v>
      </c>
      <c r="C10" s="7"/>
      <c r="D10" s="7"/>
      <c r="E10" s="7"/>
      <c r="F10" s="7"/>
      <c r="G10" s="7"/>
      <c r="H10" s="227">
        <f t="shared" si="0"/>
        <v>0</v>
      </c>
      <c r="I10" s="235">
        <f t="shared" si="1"/>
        <v>0</v>
      </c>
    </row>
    <row r="11" spans="1:16">
      <c r="A11" s="8">
        <v>6</v>
      </c>
      <c r="B11" s="239" t="s">
        <v>79</v>
      </c>
      <c r="C11" s="7"/>
      <c r="D11" s="7"/>
      <c r="E11" s="7"/>
      <c r="F11" s="7"/>
      <c r="G11" s="7"/>
      <c r="H11" s="227">
        <f t="shared" si="0"/>
        <v>0</v>
      </c>
      <c r="I11" s="235">
        <f t="shared" si="1"/>
        <v>0</v>
      </c>
    </row>
    <row r="12" spans="1:16">
      <c r="A12" s="8">
        <v>7</v>
      </c>
      <c r="B12" s="239" t="s">
        <v>79</v>
      </c>
      <c r="C12" s="7"/>
      <c r="D12" s="7"/>
      <c r="E12" s="7"/>
      <c r="F12" s="7"/>
      <c r="G12" s="7"/>
      <c r="H12" s="227">
        <f t="shared" si="0"/>
        <v>0</v>
      </c>
      <c r="I12" s="235">
        <f t="shared" si="1"/>
        <v>0</v>
      </c>
    </row>
    <row r="13" spans="1:16">
      <c r="A13" s="8">
        <v>8</v>
      </c>
      <c r="B13" s="239" t="s">
        <v>79</v>
      </c>
      <c r="C13" s="7"/>
      <c r="D13" s="7"/>
      <c r="E13" s="7"/>
      <c r="F13" s="7"/>
      <c r="G13" s="7"/>
      <c r="H13" s="227">
        <f t="shared" si="0"/>
        <v>0</v>
      </c>
      <c r="I13" s="235">
        <f t="shared" si="1"/>
        <v>0</v>
      </c>
    </row>
    <row r="14" spans="1:16">
      <c r="A14" s="8">
        <v>9</v>
      </c>
      <c r="B14" s="239" t="s">
        <v>79</v>
      </c>
      <c r="C14" s="7"/>
      <c r="D14" s="7"/>
      <c r="E14" s="7"/>
      <c r="F14" s="7"/>
      <c r="G14" s="7"/>
      <c r="H14" s="227">
        <f t="shared" si="0"/>
        <v>0</v>
      </c>
      <c r="I14" s="235">
        <f t="shared" si="1"/>
        <v>0</v>
      </c>
    </row>
    <row r="15" spans="1:16">
      <c r="A15" s="8">
        <v>10</v>
      </c>
      <c r="B15" s="239" t="s">
        <v>79</v>
      </c>
      <c r="C15" s="7"/>
      <c r="D15" s="7"/>
      <c r="E15" s="7"/>
      <c r="F15" s="7"/>
      <c r="G15" s="7"/>
      <c r="H15" s="227">
        <f t="shared" si="0"/>
        <v>0</v>
      </c>
      <c r="I15" s="235">
        <f t="shared" si="1"/>
        <v>0</v>
      </c>
    </row>
    <row r="16" spans="1:16">
      <c r="A16" s="8">
        <v>11</v>
      </c>
      <c r="B16" s="239" t="s">
        <v>79</v>
      </c>
      <c r="C16" s="7"/>
      <c r="D16" s="7"/>
      <c r="E16" s="7"/>
      <c r="F16" s="7"/>
      <c r="G16" s="7"/>
      <c r="H16" s="227">
        <f t="shared" si="0"/>
        <v>0</v>
      </c>
      <c r="I16" s="235">
        <f t="shared" si="1"/>
        <v>0</v>
      </c>
    </row>
    <row r="17" spans="1:16">
      <c r="A17" s="8">
        <v>12</v>
      </c>
      <c r="B17" s="239" t="s">
        <v>79</v>
      </c>
      <c r="C17" s="7"/>
      <c r="D17" s="7"/>
      <c r="E17" s="7"/>
      <c r="F17" s="7"/>
      <c r="G17" s="7"/>
      <c r="H17" s="227">
        <f t="shared" si="0"/>
        <v>0</v>
      </c>
      <c r="I17" s="235">
        <f t="shared" si="1"/>
        <v>0</v>
      </c>
    </row>
    <row r="18" spans="1:16">
      <c r="A18" s="8">
        <v>13</v>
      </c>
      <c r="B18" s="239" t="s">
        <v>79</v>
      </c>
      <c r="C18" s="7"/>
      <c r="D18" s="7"/>
      <c r="E18" s="7"/>
      <c r="F18" s="7"/>
      <c r="G18" s="7"/>
      <c r="H18" s="227">
        <f t="shared" si="0"/>
        <v>0</v>
      </c>
      <c r="I18" s="235">
        <f t="shared" si="1"/>
        <v>0</v>
      </c>
    </row>
    <row r="19" spans="1:16">
      <c r="A19" s="8">
        <v>14</v>
      </c>
      <c r="B19" s="239" t="s">
        <v>79</v>
      </c>
      <c r="C19" s="7"/>
      <c r="D19" s="7"/>
      <c r="E19" s="7"/>
      <c r="F19" s="7"/>
      <c r="G19" s="7"/>
      <c r="H19" s="227">
        <f t="shared" si="0"/>
        <v>0</v>
      </c>
      <c r="I19" s="235">
        <f t="shared" si="1"/>
        <v>0</v>
      </c>
    </row>
    <row r="20" spans="1:16">
      <c r="A20" s="8">
        <v>15</v>
      </c>
      <c r="B20" s="239" t="s">
        <v>79</v>
      </c>
      <c r="C20" s="7"/>
      <c r="D20" s="7"/>
      <c r="E20" s="7"/>
      <c r="F20" s="7"/>
      <c r="G20" s="7"/>
      <c r="H20" s="227">
        <f t="shared" si="0"/>
        <v>0</v>
      </c>
      <c r="I20" s="235">
        <f t="shared" si="1"/>
        <v>0</v>
      </c>
    </row>
    <row r="21" spans="1:16">
      <c r="A21" s="8">
        <v>16</v>
      </c>
      <c r="B21" s="239" t="s">
        <v>79</v>
      </c>
      <c r="C21" s="7"/>
      <c r="D21" s="7"/>
      <c r="E21" s="7"/>
      <c r="F21" s="7"/>
      <c r="G21" s="7"/>
      <c r="H21" s="227">
        <f t="shared" si="0"/>
        <v>0</v>
      </c>
      <c r="I21" s="235">
        <f t="shared" si="1"/>
        <v>0</v>
      </c>
      <c r="K21" s="252"/>
      <c r="L21" s="252"/>
      <c r="M21" s="252"/>
      <c r="N21" s="252"/>
      <c r="O21" s="252"/>
      <c r="P21" s="252"/>
    </row>
    <row r="22" spans="1:16">
      <c r="A22" s="8">
        <v>17</v>
      </c>
      <c r="B22" s="239" t="s">
        <v>79</v>
      </c>
      <c r="C22" s="7"/>
      <c r="D22" s="7"/>
      <c r="E22" s="7"/>
      <c r="F22" s="7"/>
      <c r="G22" s="7"/>
      <c r="H22" s="227">
        <f t="shared" si="0"/>
        <v>0</v>
      </c>
      <c r="I22" s="235">
        <f t="shared" si="1"/>
        <v>0</v>
      </c>
      <c r="K22" s="252"/>
      <c r="L22" s="252"/>
      <c r="M22" s="252"/>
      <c r="N22" s="252"/>
      <c r="O22" s="252"/>
      <c r="P22" s="252"/>
    </row>
    <row r="23" spans="1:16">
      <c r="A23" s="8">
        <v>18</v>
      </c>
      <c r="B23" s="239" t="s">
        <v>79</v>
      </c>
      <c r="C23" s="7"/>
      <c r="D23" s="7"/>
      <c r="E23" s="7"/>
      <c r="F23" s="7"/>
      <c r="G23" s="7"/>
      <c r="H23" s="227">
        <f t="shared" si="0"/>
        <v>0</v>
      </c>
      <c r="I23" s="235">
        <f t="shared" si="1"/>
        <v>0</v>
      </c>
      <c r="K23" s="252"/>
      <c r="L23" s="252"/>
      <c r="M23" s="252"/>
      <c r="N23" s="252"/>
      <c r="O23" s="252"/>
      <c r="P23" s="252"/>
    </row>
    <row r="24" spans="1:16">
      <c r="A24" s="8">
        <v>19</v>
      </c>
      <c r="B24" s="239" t="s">
        <v>79</v>
      </c>
      <c r="C24" s="7"/>
      <c r="D24" s="7"/>
      <c r="E24" s="7"/>
      <c r="F24" s="7"/>
      <c r="G24" s="7"/>
      <c r="H24" s="227">
        <f t="shared" si="0"/>
        <v>0</v>
      </c>
      <c r="I24" s="235">
        <f t="shared" si="1"/>
        <v>0</v>
      </c>
      <c r="K24" s="252"/>
      <c r="L24" s="252"/>
      <c r="M24" s="252"/>
      <c r="N24" s="252"/>
      <c r="O24" s="252"/>
      <c r="P24" s="252"/>
    </row>
    <row r="25" spans="1:16">
      <c r="A25" s="8">
        <v>20</v>
      </c>
      <c r="B25" s="239" t="s">
        <v>79</v>
      </c>
      <c r="C25" s="7"/>
      <c r="D25" s="7"/>
      <c r="E25" s="7"/>
      <c r="F25" s="7"/>
      <c r="G25" s="7"/>
      <c r="H25" s="227">
        <f t="shared" si="0"/>
        <v>0</v>
      </c>
      <c r="I25" s="235">
        <f t="shared" si="1"/>
        <v>0</v>
      </c>
      <c r="K25" s="252"/>
      <c r="L25" s="252"/>
      <c r="M25" s="252"/>
      <c r="N25" s="252"/>
      <c r="O25" s="252"/>
      <c r="P25" s="252"/>
    </row>
    <row r="26" spans="1:16">
      <c r="A26" s="8">
        <v>21</v>
      </c>
      <c r="B26" s="239" t="s">
        <v>79</v>
      </c>
      <c r="C26" s="7"/>
      <c r="D26" s="7"/>
      <c r="E26" s="7"/>
      <c r="F26" s="7"/>
      <c r="G26" s="7"/>
      <c r="H26" s="227">
        <f t="shared" si="0"/>
        <v>0</v>
      </c>
      <c r="I26" s="235">
        <f t="shared" si="1"/>
        <v>0</v>
      </c>
      <c r="K26" s="252"/>
      <c r="L26" s="252"/>
      <c r="M26" s="252"/>
      <c r="N26" s="252"/>
      <c r="O26" s="252"/>
      <c r="P26" s="252"/>
    </row>
    <row r="27" spans="1:16">
      <c r="A27" s="8">
        <v>22</v>
      </c>
      <c r="B27" s="239" t="s">
        <v>79</v>
      </c>
      <c r="C27" s="7"/>
      <c r="D27" s="7"/>
      <c r="E27" s="7"/>
      <c r="F27" s="7"/>
      <c r="G27" s="7"/>
      <c r="H27" s="227">
        <f t="shared" si="0"/>
        <v>0</v>
      </c>
      <c r="I27" s="235">
        <f t="shared" si="1"/>
        <v>0</v>
      </c>
      <c r="K27" s="252"/>
      <c r="L27" s="252"/>
      <c r="M27" s="252"/>
      <c r="N27" s="252"/>
      <c r="O27" s="252"/>
      <c r="P27" s="252"/>
    </row>
    <row r="28" spans="1:16">
      <c r="A28" s="8">
        <v>23</v>
      </c>
      <c r="B28" s="239" t="s">
        <v>79</v>
      </c>
      <c r="C28" s="7"/>
      <c r="D28" s="7"/>
      <c r="E28" s="7"/>
      <c r="F28" s="7"/>
      <c r="G28" s="7"/>
      <c r="H28" s="227">
        <f t="shared" si="0"/>
        <v>0</v>
      </c>
      <c r="I28" s="235">
        <f t="shared" si="1"/>
        <v>0</v>
      </c>
      <c r="K28" s="252"/>
      <c r="L28" s="252"/>
      <c r="M28" s="252"/>
      <c r="N28" s="252"/>
      <c r="O28" s="252"/>
      <c r="P28" s="252"/>
    </row>
    <row r="29" spans="1:16">
      <c r="A29" s="8">
        <v>24</v>
      </c>
      <c r="B29" s="239" t="s">
        <v>79</v>
      </c>
      <c r="C29" s="7"/>
      <c r="D29" s="7"/>
      <c r="E29" s="7"/>
      <c r="F29" s="7"/>
      <c r="G29" s="7"/>
      <c r="H29" s="227">
        <f t="shared" si="0"/>
        <v>0</v>
      </c>
      <c r="I29" s="235">
        <f t="shared" si="1"/>
        <v>0</v>
      </c>
      <c r="K29" s="252"/>
      <c r="L29" s="252"/>
      <c r="M29" s="252"/>
      <c r="N29" s="252"/>
      <c r="O29" s="252"/>
      <c r="P29" s="252"/>
    </row>
    <row r="30" spans="1:16">
      <c r="A30" s="8">
        <v>25</v>
      </c>
      <c r="B30" s="239" t="s">
        <v>79</v>
      </c>
      <c r="C30" s="7"/>
      <c r="D30" s="7"/>
      <c r="E30" s="7"/>
      <c r="F30" s="7"/>
      <c r="G30" s="7"/>
      <c r="H30" s="227">
        <f t="shared" si="0"/>
        <v>0</v>
      </c>
      <c r="I30" s="235">
        <f t="shared" si="1"/>
        <v>0</v>
      </c>
      <c r="K30" s="252"/>
      <c r="L30" s="252"/>
      <c r="M30" s="252"/>
      <c r="N30" s="252"/>
      <c r="O30" s="252"/>
      <c r="P30" s="252"/>
    </row>
    <row r="31" spans="1:16">
      <c r="A31" s="8">
        <v>26</v>
      </c>
      <c r="B31" s="239" t="s">
        <v>79</v>
      </c>
      <c r="C31" s="7"/>
      <c r="D31" s="7"/>
      <c r="E31" s="7"/>
      <c r="F31" s="7"/>
      <c r="G31" s="7"/>
      <c r="H31" s="227">
        <f t="shared" si="0"/>
        <v>0</v>
      </c>
      <c r="I31" s="235">
        <f t="shared" si="1"/>
        <v>0</v>
      </c>
      <c r="K31" s="252"/>
      <c r="L31" s="252"/>
      <c r="M31" s="252"/>
      <c r="N31" s="252"/>
      <c r="O31" s="252"/>
      <c r="P31" s="252"/>
    </row>
    <row r="32" spans="1:16">
      <c r="A32" s="8">
        <v>27</v>
      </c>
      <c r="B32" s="239" t="s">
        <v>79</v>
      </c>
      <c r="C32" s="7"/>
      <c r="D32" s="7"/>
      <c r="E32" s="7"/>
      <c r="F32" s="7"/>
      <c r="G32" s="7"/>
      <c r="H32" s="227">
        <f t="shared" si="0"/>
        <v>0</v>
      </c>
      <c r="I32" s="235">
        <f t="shared" si="1"/>
        <v>0</v>
      </c>
      <c r="K32" s="252"/>
      <c r="L32" s="252"/>
      <c r="M32" s="252"/>
      <c r="N32" s="252"/>
      <c r="O32" s="252"/>
      <c r="P32" s="252"/>
    </row>
    <row r="33" spans="1:16">
      <c r="A33" s="8">
        <v>28</v>
      </c>
      <c r="B33" s="239" t="s">
        <v>79</v>
      </c>
      <c r="C33" s="7"/>
      <c r="D33" s="7"/>
      <c r="E33" s="7"/>
      <c r="F33" s="7"/>
      <c r="G33" s="7"/>
      <c r="H33" s="227">
        <f t="shared" si="0"/>
        <v>0</v>
      </c>
      <c r="I33" s="235">
        <f t="shared" si="1"/>
        <v>0</v>
      </c>
      <c r="K33" s="252"/>
      <c r="L33" s="252"/>
      <c r="M33" s="252"/>
      <c r="N33" s="252"/>
      <c r="O33" s="252"/>
      <c r="P33" s="252"/>
    </row>
    <row r="34" spans="1:16">
      <c r="A34" s="8">
        <v>29</v>
      </c>
      <c r="B34" s="239" t="s">
        <v>79</v>
      </c>
      <c r="C34" s="7"/>
      <c r="D34" s="7"/>
      <c r="E34" s="7"/>
      <c r="F34" s="7"/>
      <c r="G34" s="7"/>
      <c r="H34" s="227">
        <f t="shared" si="0"/>
        <v>0</v>
      </c>
      <c r="I34" s="235">
        <f t="shared" si="1"/>
        <v>0</v>
      </c>
      <c r="K34" s="252"/>
      <c r="L34" s="252"/>
      <c r="M34" s="252"/>
      <c r="N34" s="252"/>
      <c r="O34" s="252"/>
      <c r="P34" s="252"/>
    </row>
    <row r="35" spans="1:16">
      <c r="A35" s="8">
        <v>30</v>
      </c>
      <c r="B35" s="239" t="s">
        <v>79</v>
      </c>
      <c r="C35" s="7"/>
      <c r="D35" s="7"/>
      <c r="E35" s="7"/>
      <c r="F35" s="7"/>
      <c r="G35" s="7"/>
      <c r="H35" s="227">
        <f t="shared" si="0"/>
        <v>0</v>
      </c>
      <c r="I35" s="235">
        <f t="shared" si="1"/>
        <v>0</v>
      </c>
      <c r="K35" s="252"/>
      <c r="L35" s="252"/>
      <c r="M35" s="252"/>
      <c r="N35" s="252"/>
      <c r="O35" s="252"/>
      <c r="P35" s="252"/>
    </row>
    <row r="36" spans="1:16">
      <c r="A36" s="8">
        <v>31</v>
      </c>
      <c r="B36" s="239" t="s">
        <v>79</v>
      </c>
      <c r="C36" s="7"/>
      <c r="D36" s="7"/>
      <c r="E36" s="7"/>
      <c r="F36" s="7"/>
      <c r="G36" s="7"/>
      <c r="H36" s="227">
        <f t="shared" si="0"/>
        <v>0</v>
      </c>
      <c r="I36" s="235">
        <f t="shared" si="1"/>
        <v>0</v>
      </c>
      <c r="K36" s="252"/>
      <c r="L36" s="252"/>
      <c r="M36" s="252"/>
      <c r="N36" s="252"/>
      <c r="O36" s="252"/>
      <c r="P36" s="252"/>
    </row>
    <row r="37" spans="1:16">
      <c r="A37" s="8">
        <v>32</v>
      </c>
      <c r="B37" s="239" t="s">
        <v>79</v>
      </c>
      <c r="C37" s="7"/>
      <c r="D37" s="7"/>
      <c r="E37" s="7"/>
      <c r="F37" s="7"/>
      <c r="G37" s="7"/>
      <c r="H37" s="227">
        <f t="shared" si="0"/>
        <v>0</v>
      </c>
      <c r="I37" s="235">
        <f t="shared" si="1"/>
        <v>0</v>
      </c>
      <c r="K37" s="252"/>
      <c r="L37" s="252"/>
      <c r="M37" s="252"/>
      <c r="N37" s="252"/>
      <c r="O37" s="252"/>
      <c r="P37" s="252"/>
    </row>
    <row r="38" spans="1:16">
      <c r="A38" s="8">
        <v>33</v>
      </c>
      <c r="B38" s="239" t="s">
        <v>79</v>
      </c>
      <c r="C38" s="7"/>
      <c r="D38" s="7"/>
      <c r="E38" s="7"/>
      <c r="F38" s="7"/>
      <c r="G38" s="7"/>
      <c r="H38" s="227">
        <f t="shared" si="0"/>
        <v>0</v>
      </c>
      <c r="I38" s="235">
        <f t="shared" si="1"/>
        <v>0</v>
      </c>
      <c r="K38" s="252"/>
      <c r="L38" s="252"/>
      <c r="M38" s="252"/>
      <c r="N38" s="252"/>
      <c r="O38" s="252"/>
      <c r="P38" s="252"/>
    </row>
    <row r="39" spans="1:16">
      <c r="A39" s="8">
        <v>34</v>
      </c>
      <c r="B39" s="239" t="s">
        <v>98</v>
      </c>
      <c r="C39" s="7"/>
      <c r="D39" s="7"/>
      <c r="E39" s="7"/>
      <c r="F39" s="7"/>
      <c r="G39" s="7"/>
      <c r="H39" s="227">
        <f t="shared" si="0"/>
        <v>0</v>
      </c>
      <c r="I39" s="235">
        <f t="shared" si="1"/>
        <v>0</v>
      </c>
      <c r="K39" s="252"/>
      <c r="L39" s="252"/>
      <c r="M39" s="252"/>
      <c r="N39" s="252"/>
      <c r="O39" s="252"/>
      <c r="P39" s="252"/>
    </row>
    <row r="40" spans="1:16" ht="13.5" thickBot="1">
      <c r="A40" s="8">
        <v>35</v>
      </c>
      <c r="B40" s="240" t="s">
        <v>98</v>
      </c>
      <c r="C40" s="10"/>
      <c r="D40" s="10"/>
      <c r="E40" s="10"/>
      <c r="F40" s="10"/>
      <c r="G40" s="10"/>
      <c r="H40" s="228">
        <f t="shared" si="0"/>
        <v>0</v>
      </c>
      <c r="I40" s="236">
        <f t="shared" si="1"/>
        <v>0</v>
      </c>
      <c r="K40" s="252"/>
      <c r="L40" s="252"/>
      <c r="M40" s="252"/>
      <c r="N40" s="252"/>
      <c r="O40" s="252"/>
      <c r="P40" s="252"/>
    </row>
    <row r="41" spans="1:16">
      <c r="A41" s="6">
        <v>1</v>
      </c>
      <c r="B41" s="131" t="s">
        <v>26</v>
      </c>
      <c r="C41" s="11"/>
      <c r="D41" s="11"/>
      <c r="E41" s="11"/>
      <c r="F41" s="11"/>
      <c r="G41" s="11"/>
      <c r="H41" s="226">
        <f t="shared" si="0"/>
        <v>0</v>
      </c>
      <c r="I41" s="237">
        <f t="shared" si="1"/>
        <v>0</v>
      </c>
      <c r="K41" s="340" t="s">
        <v>44</v>
      </c>
      <c r="L41" s="340"/>
      <c r="M41" s="324"/>
      <c r="N41" s="324"/>
      <c r="O41" s="324"/>
      <c r="P41" s="324"/>
    </row>
    <row r="42" spans="1:16">
      <c r="A42" s="8">
        <v>2</v>
      </c>
      <c r="B42" s="132" t="s">
        <v>26</v>
      </c>
      <c r="C42" s="12"/>
      <c r="D42" s="12"/>
      <c r="E42" s="12"/>
      <c r="F42" s="13"/>
      <c r="G42" s="13"/>
      <c r="H42" s="227">
        <f t="shared" si="0"/>
        <v>0</v>
      </c>
      <c r="I42" s="235">
        <f t="shared" si="1"/>
        <v>0</v>
      </c>
      <c r="K42" s="340" t="s">
        <v>85</v>
      </c>
      <c r="L42" s="340"/>
      <c r="M42" s="324"/>
      <c r="N42" s="324"/>
      <c r="O42" s="324"/>
      <c r="P42" s="324"/>
    </row>
    <row r="43" spans="1:16">
      <c r="A43" s="8">
        <v>3</v>
      </c>
      <c r="B43" s="132" t="s">
        <v>26</v>
      </c>
      <c r="C43" s="12"/>
      <c r="D43" s="12"/>
      <c r="E43" s="12"/>
      <c r="F43" s="13"/>
      <c r="G43" s="13"/>
      <c r="H43" s="227">
        <f t="shared" si="0"/>
        <v>0</v>
      </c>
      <c r="I43" s="235">
        <f t="shared" si="1"/>
        <v>0</v>
      </c>
      <c r="K43" s="340" t="s">
        <v>86</v>
      </c>
      <c r="L43" s="340"/>
      <c r="M43" s="319"/>
      <c r="N43" s="320"/>
      <c r="O43" s="320"/>
      <c r="P43" s="321"/>
    </row>
    <row r="44" spans="1:16">
      <c r="A44" s="8">
        <v>4</v>
      </c>
      <c r="B44" s="132" t="s">
        <v>26</v>
      </c>
      <c r="C44" s="12"/>
      <c r="D44" s="12"/>
      <c r="E44" s="12"/>
      <c r="F44" s="13"/>
      <c r="G44" s="13"/>
      <c r="H44" s="227">
        <f t="shared" si="0"/>
        <v>0</v>
      </c>
      <c r="I44" s="235">
        <f t="shared" si="1"/>
        <v>0</v>
      </c>
      <c r="K44" s="340" t="s">
        <v>45</v>
      </c>
      <c r="L44" s="340"/>
      <c r="M44" s="319"/>
      <c r="N44" s="320"/>
      <c r="O44" s="320"/>
      <c r="P44" s="321"/>
    </row>
    <row r="45" spans="1:16">
      <c r="A45" s="8">
        <v>5</v>
      </c>
      <c r="B45" s="132" t="s">
        <v>26</v>
      </c>
      <c r="C45" s="12"/>
      <c r="D45" s="12"/>
      <c r="E45" s="12"/>
      <c r="F45" s="13"/>
      <c r="G45" s="13"/>
      <c r="H45" s="227">
        <f t="shared" si="0"/>
        <v>0</v>
      </c>
      <c r="I45" s="235">
        <f t="shared" si="1"/>
        <v>0</v>
      </c>
    </row>
    <row r="46" spans="1:16">
      <c r="A46" s="8">
        <v>6</v>
      </c>
      <c r="B46" s="132" t="s">
        <v>26</v>
      </c>
      <c r="C46" s="12"/>
      <c r="D46" s="12"/>
      <c r="E46" s="12"/>
      <c r="F46" s="13"/>
      <c r="G46" s="13"/>
      <c r="H46" s="227">
        <f t="shared" si="0"/>
        <v>0</v>
      </c>
      <c r="I46" s="235">
        <f t="shared" si="1"/>
        <v>0</v>
      </c>
    </row>
    <row r="47" spans="1:16">
      <c r="A47" s="8">
        <v>7</v>
      </c>
      <c r="B47" s="132" t="s">
        <v>26</v>
      </c>
      <c r="C47" s="12"/>
      <c r="D47" s="12"/>
      <c r="E47" s="12"/>
      <c r="F47" s="13"/>
      <c r="G47" s="13"/>
      <c r="H47" s="227">
        <f t="shared" si="0"/>
        <v>0</v>
      </c>
      <c r="I47" s="235">
        <f t="shared" si="1"/>
        <v>0</v>
      </c>
    </row>
    <row r="48" spans="1:16">
      <c r="A48" s="8">
        <v>8</v>
      </c>
      <c r="B48" s="132" t="s">
        <v>26</v>
      </c>
      <c r="C48" s="12"/>
      <c r="D48" s="12"/>
      <c r="E48" s="12"/>
      <c r="F48" s="13"/>
      <c r="G48" s="13"/>
      <c r="H48" s="227">
        <f t="shared" si="0"/>
        <v>0</v>
      </c>
      <c r="I48" s="235">
        <f t="shared" si="1"/>
        <v>0</v>
      </c>
    </row>
    <row r="49" spans="1:16">
      <c r="A49" s="8">
        <v>9</v>
      </c>
      <c r="B49" s="132" t="s">
        <v>26</v>
      </c>
      <c r="C49" s="12"/>
      <c r="D49" s="12"/>
      <c r="E49" s="12"/>
      <c r="F49" s="13"/>
      <c r="G49" s="13"/>
      <c r="H49" s="227">
        <f t="shared" si="0"/>
        <v>0</v>
      </c>
      <c r="I49" s="235">
        <f t="shared" si="1"/>
        <v>0</v>
      </c>
    </row>
    <row r="50" spans="1:16">
      <c r="A50" s="8">
        <v>10</v>
      </c>
      <c r="B50" s="132" t="s">
        <v>26</v>
      </c>
      <c r="C50" s="12"/>
      <c r="D50" s="12"/>
      <c r="E50" s="12"/>
      <c r="F50" s="13"/>
      <c r="G50" s="13"/>
      <c r="H50" s="227">
        <f t="shared" si="0"/>
        <v>0</v>
      </c>
      <c r="I50" s="235">
        <f t="shared" si="1"/>
        <v>0</v>
      </c>
    </row>
    <row r="51" spans="1:16">
      <c r="A51" s="8">
        <v>11</v>
      </c>
      <c r="B51" s="132" t="s">
        <v>26</v>
      </c>
      <c r="C51" s="12"/>
      <c r="D51" s="12"/>
      <c r="E51" s="12"/>
      <c r="F51" s="13"/>
      <c r="G51" s="13"/>
      <c r="H51" s="227">
        <f t="shared" si="0"/>
        <v>0</v>
      </c>
      <c r="I51" s="235">
        <f t="shared" si="1"/>
        <v>0</v>
      </c>
    </row>
    <row r="52" spans="1:16">
      <c r="A52" s="8">
        <v>12</v>
      </c>
      <c r="B52" s="132" t="s">
        <v>26</v>
      </c>
      <c r="C52" s="12"/>
      <c r="D52" s="12"/>
      <c r="E52" s="12"/>
      <c r="F52" s="13"/>
      <c r="G52" s="13"/>
      <c r="H52" s="227">
        <f t="shared" si="0"/>
        <v>0</v>
      </c>
      <c r="I52" s="235">
        <f t="shared" si="1"/>
        <v>0</v>
      </c>
    </row>
    <row r="53" spans="1:16">
      <c r="A53" s="8">
        <v>13</v>
      </c>
      <c r="B53" s="132" t="s">
        <v>26</v>
      </c>
      <c r="C53" s="12"/>
      <c r="D53" s="12"/>
      <c r="E53" s="12"/>
      <c r="F53" s="13"/>
      <c r="G53" s="13"/>
      <c r="H53" s="227">
        <f t="shared" si="0"/>
        <v>0</v>
      </c>
      <c r="I53" s="235">
        <f t="shared" si="1"/>
        <v>0</v>
      </c>
    </row>
    <row r="54" spans="1:16">
      <c r="A54" s="8">
        <v>14</v>
      </c>
      <c r="B54" s="132" t="s">
        <v>26</v>
      </c>
      <c r="C54" s="12"/>
      <c r="D54" s="12"/>
      <c r="E54" s="12"/>
      <c r="F54" s="13"/>
      <c r="G54" s="13"/>
      <c r="H54" s="227">
        <f t="shared" si="0"/>
        <v>0</v>
      </c>
      <c r="I54" s="235">
        <f t="shared" si="1"/>
        <v>0</v>
      </c>
    </row>
    <row r="55" spans="1:16">
      <c r="A55" s="8">
        <v>15</v>
      </c>
      <c r="B55" s="132" t="s">
        <v>26</v>
      </c>
      <c r="C55" s="12"/>
      <c r="D55" s="12"/>
      <c r="E55" s="12"/>
      <c r="F55" s="13"/>
      <c r="G55" s="13"/>
      <c r="H55" s="227">
        <f t="shared" si="0"/>
        <v>0</v>
      </c>
      <c r="I55" s="235">
        <f t="shared" si="1"/>
        <v>0</v>
      </c>
    </row>
    <row r="56" spans="1:16">
      <c r="A56" s="8">
        <v>16</v>
      </c>
      <c r="B56" s="132" t="s">
        <v>26</v>
      </c>
      <c r="C56" s="12"/>
      <c r="D56" s="12"/>
      <c r="E56" s="12"/>
      <c r="F56" s="13"/>
      <c r="G56" s="13"/>
      <c r="H56" s="227">
        <f t="shared" si="0"/>
        <v>0</v>
      </c>
      <c r="I56" s="235">
        <f t="shared" si="1"/>
        <v>0</v>
      </c>
      <c r="K56" s="252"/>
      <c r="L56" s="252"/>
      <c r="M56" s="252"/>
      <c r="N56" s="252"/>
      <c r="O56" s="252"/>
      <c r="P56" s="252"/>
    </row>
    <row r="57" spans="1:16">
      <c r="A57" s="8">
        <v>17</v>
      </c>
      <c r="B57" s="132" t="s">
        <v>26</v>
      </c>
      <c r="C57" s="12"/>
      <c r="D57" s="12"/>
      <c r="E57" s="12"/>
      <c r="F57" s="13"/>
      <c r="G57" s="13"/>
      <c r="H57" s="227">
        <f t="shared" si="0"/>
        <v>0</v>
      </c>
      <c r="I57" s="235">
        <f t="shared" si="1"/>
        <v>0</v>
      </c>
      <c r="K57" s="252"/>
      <c r="L57" s="252"/>
      <c r="M57" s="252"/>
      <c r="N57" s="252"/>
      <c r="O57" s="252"/>
      <c r="P57" s="252"/>
    </row>
    <row r="58" spans="1:16">
      <c r="A58" s="8">
        <v>18</v>
      </c>
      <c r="B58" s="132" t="s">
        <v>26</v>
      </c>
      <c r="C58" s="12"/>
      <c r="D58" s="12"/>
      <c r="E58" s="12"/>
      <c r="F58" s="13"/>
      <c r="G58" s="13"/>
      <c r="H58" s="227">
        <f t="shared" si="0"/>
        <v>0</v>
      </c>
      <c r="I58" s="235">
        <f t="shared" si="1"/>
        <v>0</v>
      </c>
      <c r="K58" s="252"/>
      <c r="L58" s="252"/>
      <c r="M58" s="252"/>
      <c r="N58" s="252"/>
      <c r="O58" s="252"/>
      <c r="P58" s="252"/>
    </row>
    <row r="59" spans="1:16">
      <c r="A59" s="8">
        <v>19</v>
      </c>
      <c r="B59" s="132" t="s">
        <v>26</v>
      </c>
      <c r="C59" s="12"/>
      <c r="D59" s="12"/>
      <c r="E59" s="12"/>
      <c r="F59" s="13"/>
      <c r="G59" s="13"/>
      <c r="H59" s="227">
        <f t="shared" si="0"/>
        <v>0</v>
      </c>
      <c r="I59" s="235">
        <f t="shared" si="1"/>
        <v>0</v>
      </c>
      <c r="K59" s="252"/>
      <c r="L59" s="252"/>
      <c r="M59" s="252"/>
      <c r="N59" s="252"/>
      <c r="O59" s="252"/>
      <c r="P59" s="252"/>
    </row>
    <row r="60" spans="1:16">
      <c r="A60" s="8">
        <v>20</v>
      </c>
      <c r="B60" s="132" t="s">
        <v>26</v>
      </c>
      <c r="C60" s="12"/>
      <c r="D60" s="12"/>
      <c r="E60" s="12"/>
      <c r="F60" s="13"/>
      <c r="G60" s="13"/>
      <c r="H60" s="227">
        <f t="shared" si="0"/>
        <v>0</v>
      </c>
      <c r="I60" s="235">
        <f t="shared" si="1"/>
        <v>0</v>
      </c>
      <c r="K60" s="252"/>
      <c r="L60" s="252"/>
      <c r="M60" s="252"/>
      <c r="N60" s="252"/>
      <c r="O60" s="252"/>
      <c r="P60" s="252"/>
    </row>
    <row r="61" spans="1:16">
      <c r="A61" s="8">
        <v>21</v>
      </c>
      <c r="B61" s="132" t="s">
        <v>26</v>
      </c>
      <c r="C61" s="12"/>
      <c r="D61" s="12"/>
      <c r="E61" s="12"/>
      <c r="F61" s="13"/>
      <c r="G61" s="13"/>
      <c r="H61" s="227">
        <f t="shared" si="0"/>
        <v>0</v>
      </c>
      <c r="I61" s="235">
        <f t="shared" si="1"/>
        <v>0</v>
      </c>
      <c r="K61" s="252"/>
      <c r="L61" s="252"/>
      <c r="M61" s="252"/>
      <c r="N61" s="252"/>
      <c r="O61" s="252"/>
      <c r="P61" s="252"/>
    </row>
    <row r="62" spans="1:16">
      <c r="A62" s="8">
        <v>22</v>
      </c>
      <c r="B62" s="132" t="s">
        <v>26</v>
      </c>
      <c r="C62" s="12"/>
      <c r="D62" s="12"/>
      <c r="E62" s="12"/>
      <c r="F62" s="13"/>
      <c r="G62" s="13"/>
      <c r="H62" s="227">
        <f t="shared" si="0"/>
        <v>0</v>
      </c>
      <c r="I62" s="235">
        <f t="shared" si="1"/>
        <v>0</v>
      </c>
      <c r="K62" s="252"/>
      <c r="L62" s="252"/>
      <c r="M62" s="252"/>
      <c r="N62" s="252"/>
      <c r="O62" s="252"/>
      <c r="P62" s="252"/>
    </row>
    <row r="63" spans="1:16">
      <c r="A63" s="8">
        <v>23</v>
      </c>
      <c r="B63" s="132" t="s">
        <v>26</v>
      </c>
      <c r="C63" s="12"/>
      <c r="D63" s="12"/>
      <c r="E63" s="12"/>
      <c r="F63" s="13"/>
      <c r="G63" s="13"/>
      <c r="H63" s="227">
        <f t="shared" si="0"/>
        <v>0</v>
      </c>
      <c r="I63" s="235">
        <f t="shared" si="1"/>
        <v>0</v>
      </c>
      <c r="K63" s="252"/>
      <c r="L63" s="252"/>
      <c r="M63" s="252"/>
      <c r="N63" s="252"/>
      <c r="O63" s="252"/>
      <c r="P63" s="252"/>
    </row>
    <row r="64" spans="1:16">
      <c r="A64" s="8">
        <v>24</v>
      </c>
      <c r="B64" s="132" t="s">
        <v>26</v>
      </c>
      <c r="C64" s="12"/>
      <c r="D64" s="12"/>
      <c r="E64" s="12"/>
      <c r="F64" s="13"/>
      <c r="G64" s="13"/>
      <c r="H64" s="227">
        <f t="shared" si="0"/>
        <v>0</v>
      </c>
      <c r="I64" s="235">
        <f t="shared" si="1"/>
        <v>0</v>
      </c>
      <c r="K64" s="252"/>
      <c r="L64" s="252"/>
      <c r="M64" s="252"/>
      <c r="N64" s="252"/>
      <c r="O64" s="252"/>
      <c r="P64" s="252"/>
    </row>
    <row r="65" spans="1:16">
      <c r="A65" s="8">
        <v>25</v>
      </c>
      <c r="B65" s="132" t="s">
        <v>26</v>
      </c>
      <c r="C65" s="12"/>
      <c r="D65" s="12"/>
      <c r="E65" s="12"/>
      <c r="F65" s="13"/>
      <c r="G65" s="13"/>
      <c r="H65" s="227">
        <f t="shared" si="0"/>
        <v>0</v>
      </c>
      <c r="I65" s="235">
        <f t="shared" si="1"/>
        <v>0</v>
      </c>
      <c r="K65" s="252"/>
      <c r="L65" s="252"/>
      <c r="M65" s="252"/>
      <c r="N65" s="252"/>
      <c r="O65" s="252"/>
      <c r="P65" s="252"/>
    </row>
    <row r="66" spans="1:16">
      <c r="A66" s="8">
        <v>26</v>
      </c>
      <c r="B66" s="132" t="s">
        <v>26</v>
      </c>
      <c r="C66" s="12"/>
      <c r="D66" s="12"/>
      <c r="E66" s="12"/>
      <c r="F66" s="13"/>
      <c r="G66" s="13"/>
      <c r="H66" s="227">
        <f t="shared" si="0"/>
        <v>0</v>
      </c>
      <c r="I66" s="235">
        <f t="shared" si="1"/>
        <v>0</v>
      </c>
      <c r="K66" s="252"/>
      <c r="L66" s="252"/>
      <c r="M66" s="252"/>
      <c r="N66" s="252"/>
      <c r="O66" s="252"/>
      <c r="P66" s="252"/>
    </row>
    <row r="67" spans="1:16">
      <c r="A67" s="8">
        <v>27</v>
      </c>
      <c r="B67" s="132" t="s">
        <v>26</v>
      </c>
      <c r="C67" s="12"/>
      <c r="D67" s="12"/>
      <c r="E67" s="12"/>
      <c r="F67" s="13"/>
      <c r="G67" s="13"/>
      <c r="H67" s="227">
        <f t="shared" si="0"/>
        <v>0</v>
      </c>
      <c r="I67" s="235">
        <f t="shared" si="1"/>
        <v>0</v>
      </c>
      <c r="K67" s="252"/>
      <c r="L67" s="252"/>
      <c r="M67" s="252"/>
      <c r="N67" s="252"/>
      <c r="O67" s="252"/>
      <c r="P67" s="252"/>
    </row>
    <row r="68" spans="1:16">
      <c r="A68" s="8">
        <v>28</v>
      </c>
      <c r="B68" s="132" t="s">
        <v>26</v>
      </c>
      <c r="C68" s="12"/>
      <c r="D68" s="12"/>
      <c r="E68" s="12"/>
      <c r="F68" s="13"/>
      <c r="G68" s="13"/>
      <c r="H68" s="227">
        <f t="shared" si="0"/>
        <v>0</v>
      </c>
      <c r="I68" s="235">
        <f t="shared" si="1"/>
        <v>0</v>
      </c>
      <c r="K68" s="252"/>
      <c r="L68" s="252"/>
      <c r="M68" s="252"/>
      <c r="N68" s="252"/>
      <c r="O68" s="252"/>
      <c r="P68" s="252"/>
    </row>
    <row r="69" spans="1:16">
      <c r="A69" s="8">
        <v>29</v>
      </c>
      <c r="B69" s="132" t="s">
        <v>26</v>
      </c>
      <c r="C69" s="12"/>
      <c r="D69" s="12"/>
      <c r="E69" s="12"/>
      <c r="F69" s="13"/>
      <c r="G69" s="13"/>
      <c r="H69" s="227">
        <f t="shared" si="0"/>
        <v>0</v>
      </c>
      <c r="I69" s="235">
        <f t="shared" si="1"/>
        <v>0</v>
      </c>
      <c r="K69" s="252"/>
      <c r="L69" s="252"/>
      <c r="M69" s="252"/>
      <c r="N69" s="252"/>
      <c r="O69" s="252"/>
      <c r="P69" s="252"/>
    </row>
    <row r="70" spans="1:16">
      <c r="A70" s="8">
        <v>30</v>
      </c>
      <c r="B70" s="132" t="s">
        <v>26</v>
      </c>
      <c r="C70" s="12"/>
      <c r="D70" s="12"/>
      <c r="E70" s="12"/>
      <c r="F70" s="13"/>
      <c r="G70" s="13"/>
      <c r="H70" s="227">
        <f t="shared" si="0"/>
        <v>0</v>
      </c>
      <c r="I70" s="235">
        <f t="shared" si="1"/>
        <v>0</v>
      </c>
      <c r="K70" s="252"/>
      <c r="L70" s="252"/>
      <c r="M70" s="252"/>
      <c r="N70" s="252"/>
      <c r="O70" s="252"/>
      <c r="P70" s="252"/>
    </row>
    <row r="71" spans="1:16">
      <c r="A71" s="8">
        <v>31</v>
      </c>
      <c r="B71" s="132" t="s">
        <v>26</v>
      </c>
      <c r="C71" s="12"/>
      <c r="D71" s="12"/>
      <c r="E71" s="12"/>
      <c r="F71" s="13"/>
      <c r="G71" s="13"/>
      <c r="H71" s="227">
        <f t="shared" si="0"/>
        <v>0</v>
      </c>
      <c r="I71" s="235">
        <f t="shared" si="1"/>
        <v>0</v>
      </c>
      <c r="K71" s="252"/>
      <c r="L71" s="252"/>
      <c r="M71" s="252"/>
      <c r="N71" s="252"/>
      <c r="O71" s="252"/>
      <c r="P71" s="252"/>
    </row>
    <row r="72" spans="1:16">
      <c r="A72" s="8">
        <v>32</v>
      </c>
      <c r="B72" s="132" t="s">
        <v>26</v>
      </c>
      <c r="C72" s="12"/>
      <c r="D72" s="12"/>
      <c r="E72" s="12"/>
      <c r="F72" s="13"/>
      <c r="G72" s="13"/>
      <c r="H72" s="227">
        <f t="shared" si="0"/>
        <v>0</v>
      </c>
      <c r="I72" s="235">
        <f t="shared" si="1"/>
        <v>0</v>
      </c>
      <c r="K72" s="252"/>
      <c r="L72" s="252"/>
      <c r="M72" s="252"/>
      <c r="N72" s="252"/>
      <c r="O72" s="252"/>
      <c r="P72" s="252"/>
    </row>
    <row r="73" spans="1:16">
      <c r="A73" s="8">
        <v>33</v>
      </c>
      <c r="B73" s="132" t="s">
        <v>26</v>
      </c>
      <c r="C73" s="12"/>
      <c r="D73" s="12"/>
      <c r="E73" s="12"/>
      <c r="F73" s="13"/>
      <c r="G73" s="13"/>
      <c r="H73" s="227">
        <f t="shared" si="0"/>
        <v>0</v>
      </c>
      <c r="I73" s="235">
        <f t="shared" si="1"/>
        <v>0</v>
      </c>
      <c r="K73" s="252"/>
      <c r="L73" s="252"/>
      <c r="M73" s="252"/>
      <c r="N73" s="252"/>
      <c r="O73" s="252"/>
      <c r="P73" s="252"/>
    </row>
    <row r="74" spans="1:16">
      <c r="A74" s="8">
        <v>34</v>
      </c>
      <c r="B74" s="132" t="s">
        <v>99</v>
      </c>
      <c r="C74" s="12"/>
      <c r="D74" s="12"/>
      <c r="E74" s="12"/>
      <c r="F74" s="13"/>
      <c r="G74" s="13"/>
      <c r="H74" s="227">
        <f t="shared" si="0"/>
        <v>0</v>
      </c>
      <c r="I74" s="235">
        <f t="shared" si="1"/>
        <v>0</v>
      </c>
      <c r="K74" s="252"/>
      <c r="L74" s="252"/>
      <c r="M74" s="252"/>
      <c r="N74" s="252"/>
      <c r="O74" s="252"/>
      <c r="P74" s="252"/>
    </row>
    <row r="75" spans="1:16" ht="13.5" thickBot="1">
      <c r="A75" s="163">
        <v>35</v>
      </c>
      <c r="B75" s="133" t="s">
        <v>99</v>
      </c>
      <c r="C75" s="10"/>
      <c r="D75" s="9"/>
      <c r="E75" s="9"/>
      <c r="F75" s="23"/>
      <c r="G75" s="38"/>
      <c r="H75" s="228">
        <f t="shared" si="0"/>
        <v>0</v>
      </c>
      <c r="I75" s="236">
        <f t="shared" si="1"/>
        <v>0</v>
      </c>
      <c r="K75" s="252"/>
      <c r="L75" s="252"/>
      <c r="M75" s="252"/>
      <c r="N75" s="252"/>
      <c r="O75" s="252"/>
      <c r="P75" s="252"/>
    </row>
    <row r="76" spans="1:16">
      <c r="A76" s="8">
        <v>1</v>
      </c>
      <c r="B76" s="217" t="s">
        <v>27</v>
      </c>
      <c r="C76" s="7"/>
      <c r="D76" s="14"/>
      <c r="E76" s="14"/>
      <c r="F76" s="39"/>
      <c r="G76" s="7"/>
      <c r="H76" s="226">
        <f t="shared" si="0"/>
        <v>0</v>
      </c>
      <c r="I76" s="237">
        <f t="shared" si="1"/>
        <v>0</v>
      </c>
      <c r="K76" s="341" t="s">
        <v>44</v>
      </c>
      <c r="L76" s="341"/>
      <c r="M76" s="324"/>
      <c r="N76" s="324"/>
      <c r="O76" s="324"/>
      <c r="P76" s="324"/>
    </row>
    <row r="77" spans="1:16">
      <c r="A77" s="15">
        <v>2</v>
      </c>
      <c r="B77" s="217" t="s">
        <v>27</v>
      </c>
      <c r="C77" s="12"/>
      <c r="D77" s="16"/>
      <c r="E77" s="16"/>
      <c r="F77" s="16"/>
      <c r="G77" s="17"/>
      <c r="H77" s="227">
        <f t="shared" si="0"/>
        <v>0</v>
      </c>
      <c r="I77" s="235">
        <f t="shared" si="1"/>
        <v>0</v>
      </c>
      <c r="K77" s="341" t="s">
        <v>85</v>
      </c>
      <c r="L77" s="341"/>
      <c r="M77" s="324"/>
      <c r="N77" s="324"/>
      <c r="O77" s="324"/>
      <c r="P77" s="324"/>
    </row>
    <row r="78" spans="1:16">
      <c r="A78" s="15">
        <v>3</v>
      </c>
      <c r="B78" s="217" t="s">
        <v>27</v>
      </c>
      <c r="C78" s="12"/>
      <c r="D78" s="16"/>
      <c r="E78" s="16"/>
      <c r="F78" s="16"/>
      <c r="G78" s="17"/>
      <c r="H78" s="227">
        <f t="shared" si="0"/>
        <v>0</v>
      </c>
      <c r="I78" s="235">
        <f t="shared" si="1"/>
        <v>0</v>
      </c>
      <c r="K78" s="341" t="s">
        <v>86</v>
      </c>
      <c r="L78" s="341"/>
      <c r="M78" s="319"/>
      <c r="N78" s="320"/>
      <c r="O78" s="320"/>
      <c r="P78" s="321"/>
    </row>
    <row r="79" spans="1:16">
      <c r="A79" s="15">
        <v>4</v>
      </c>
      <c r="B79" s="217" t="s">
        <v>27</v>
      </c>
      <c r="C79" s="12"/>
      <c r="D79" s="16"/>
      <c r="E79" s="16"/>
      <c r="F79" s="16"/>
      <c r="G79" s="17"/>
      <c r="H79" s="227">
        <f t="shared" si="0"/>
        <v>0</v>
      </c>
      <c r="I79" s="235">
        <f t="shared" si="1"/>
        <v>0</v>
      </c>
      <c r="K79" s="341" t="s">
        <v>45</v>
      </c>
      <c r="L79" s="341"/>
      <c r="M79" s="319"/>
      <c r="N79" s="320"/>
      <c r="O79" s="320"/>
      <c r="P79" s="321"/>
    </row>
    <row r="80" spans="1:16">
      <c r="A80" s="15">
        <v>5</v>
      </c>
      <c r="B80" s="217" t="s">
        <v>27</v>
      </c>
      <c r="C80" s="12"/>
      <c r="D80" s="16"/>
      <c r="E80" s="16"/>
      <c r="F80" s="16"/>
      <c r="G80" s="17"/>
      <c r="H80" s="227">
        <f t="shared" si="0"/>
        <v>0</v>
      </c>
      <c r="I80" s="235">
        <f t="shared" si="1"/>
        <v>0</v>
      </c>
    </row>
    <row r="81" spans="1:9">
      <c r="A81" s="15">
        <v>6</v>
      </c>
      <c r="B81" s="217" t="s">
        <v>27</v>
      </c>
      <c r="C81" s="12"/>
      <c r="D81" s="16"/>
      <c r="E81" s="16"/>
      <c r="F81" s="16"/>
      <c r="G81" s="17"/>
      <c r="H81" s="227">
        <f t="shared" si="0"/>
        <v>0</v>
      </c>
      <c r="I81" s="235">
        <f t="shared" si="1"/>
        <v>0</v>
      </c>
    </row>
    <row r="82" spans="1:9">
      <c r="A82" s="15">
        <v>7</v>
      </c>
      <c r="B82" s="217" t="s">
        <v>27</v>
      </c>
      <c r="C82" s="12"/>
      <c r="D82" s="16"/>
      <c r="E82" s="16"/>
      <c r="F82" s="16"/>
      <c r="G82" s="17"/>
      <c r="H82" s="227">
        <f t="shared" si="0"/>
        <v>0</v>
      </c>
      <c r="I82" s="235">
        <f t="shared" si="1"/>
        <v>0</v>
      </c>
    </row>
    <row r="83" spans="1:9">
      <c r="A83" s="15">
        <v>8</v>
      </c>
      <c r="B83" s="217" t="s">
        <v>27</v>
      </c>
      <c r="C83" s="9"/>
      <c r="D83" s="16"/>
      <c r="E83" s="16"/>
      <c r="F83" s="16"/>
      <c r="G83" s="17"/>
      <c r="H83" s="227">
        <f t="shared" si="0"/>
        <v>0</v>
      </c>
      <c r="I83" s="235">
        <f t="shared" si="1"/>
        <v>0</v>
      </c>
    </row>
    <row r="84" spans="1:9">
      <c r="A84" s="15">
        <v>9</v>
      </c>
      <c r="B84" s="217" t="s">
        <v>27</v>
      </c>
      <c r="C84" s="12"/>
      <c r="D84" s="16"/>
      <c r="E84" s="16"/>
      <c r="F84" s="16"/>
      <c r="G84" s="17"/>
      <c r="H84" s="227">
        <f t="shared" si="0"/>
        <v>0</v>
      </c>
      <c r="I84" s="235">
        <f t="shared" si="1"/>
        <v>0</v>
      </c>
    </row>
    <row r="85" spans="1:9">
      <c r="A85" s="15">
        <v>10</v>
      </c>
      <c r="B85" s="217" t="s">
        <v>27</v>
      </c>
      <c r="C85" s="12"/>
      <c r="D85" s="16"/>
      <c r="E85" s="16"/>
      <c r="F85" s="16"/>
      <c r="G85" s="17"/>
      <c r="H85" s="227">
        <f t="shared" si="0"/>
        <v>0</v>
      </c>
      <c r="I85" s="235">
        <f t="shared" si="1"/>
        <v>0</v>
      </c>
    </row>
    <row r="86" spans="1:9">
      <c r="A86" s="15">
        <v>11</v>
      </c>
      <c r="B86" s="217" t="s">
        <v>27</v>
      </c>
      <c r="C86" s="12"/>
      <c r="D86" s="16"/>
      <c r="E86" s="16"/>
      <c r="F86" s="16"/>
      <c r="G86" s="17"/>
      <c r="H86" s="227">
        <f t="shared" si="0"/>
        <v>0</v>
      </c>
      <c r="I86" s="235">
        <f t="shared" si="1"/>
        <v>0</v>
      </c>
    </row>
    <row r="87" spans="1:9">
      <c r="A87" s="15">
        <v>12</v>
      </c>
      <c r="B87" s="217" t="s">
        <v>27</v>
      </c>
      <c r="C87" s="12"/>
      <c r="D87" s="16"/>
      <c r="E87" s="16"/>
      <c r="F87" s="16"/>
      <c r="G87" s="17"/>
      <c r="H87" s="227">
        <f t="shared" si="0"/>
        <v>0</v>
      </c>
      <c r="I87" s="235">
        <f t="shared" si="1"/>
        <v>0</v>
      </c>
    </row>
    <row r="88" spans="1:9">
      <c r="A88" s="15">
        <v>13</v>
      </c>
      <c r="B88" s="217" t="s">
        <v>27</v>
      </c>
      <c r="C88" s="12"/>
      <c r="D88" s="16"/>
      <c r="E88" s="16"/>
      <c r="F88" s="16"/>
      <c r="G88" s="17"/>
      <c r="H88" s="227">
        <f t="shared" si="0"/>
        <v>0</v>
      </c>
      <c r="I88" s="235">
        <f t="shared" si="1"/>
        <v>0</v>
      </c>
    </row>
    <row r="89" spans="1:9">
      <c r="A89" s="15">
        <v>14</v>
      </c>
      <c r="B89" s="217" t="s">
        <v>27</v>
      </c>
      <c r="C89" s="12"/>
      <c r="D89" s="16"/>
      <c r="E89" s="16"/>
      <c r="F89" s="16"/>
      <c r="G89" s="17"/>
      <c r="H89" s="227">
        <f t="shared" si="0"/>
        <v>0</v>
      </c>
      <c r="I89" s="235">
        <f t="shared" si="1"/>
        <v>0</v>
      </c>
    </row>
    <row r="90" spans="1:9">
      <c r="A90" s="15">
        <v>15</v>
      </c>
      <c r="B90" s="217" t="s">
        <v>27</v>
      </c>
      <c r="C90" s="12"/>
      <c r="D90" s="16"/>
      <c r="E90" s="16"/>
      <c r="F90" s="16"/>
      <c r="G90" s="17"/>
      <c r="H90" s="227">
        <f t="shared" si="0"/>
        <v>0</v>
      </c>
      <c r="I90" s="235">
        <f t="shared" si="1"/>
        <v>0</v>
      </c>
    </row>
    <row r="91" spans="1:9">
      <c r="A91" s="15">
        <v>16</v>
      </c>
      <c r="B91" s="217" t="s">
        <v>27</v>
      </c>
      <c r="C91" s="12"/>
      <c r="D91" s="16"/>
      <c r="E91" s="16"/>
      <c r="F91" s="16"/>
      <c r="G91" s="17"/>
      <c r="H91" s="227">
        <f t="shared" ref="H91:H110" si="2">IF(D91="",0,$H$5)</f>
        <v>0</v>
      </c>
      <c r="I91" s="235">
        <f t="shared" ref="I91:I110" si="3">IF(D91="",0,1)</f>
        <v>0</v>
      </c>
    </row>
    <row r="92" spans="1:9">
      <c r="A92" s="15">
        <v>17</v>
      </c>
      <c r="B92" s="217" t="s">
        <v>27</v>
      </c>
      <c r="C92" s="12"/>
      <c r="D92" s="16"/>
      <c r="E92" s="16"/>
      <c r="F92" s="16"/>
      <c r="G92" s="17"/>
      <c r="H92" s="227">
        <f t="shared" si="2"/>
        <v>0</v>
      </c>
      <c r="I92" s="235">
        <f t="shared" si="3"/>
        <v>0</v>
      </c>
    </row>
    <row r="93" spans="1:9">
      <c r="A93" s="15">
        <v>18</v>
      </c>
      <c r="B93" s="217" t="s">
        <v>27</v>
      </c>
      <c r="C93" s="12"/>
      <c r="D93" s="16"/>
      <c r="E93" s="16"/>
      <c r="F93" s="16"/>
      <c r="G93" s="17"/>
      <c r="H93" s="227">
        <f t="shared" si="2"/>
        <v>0</v>
      </c>
      <c r="I93" s="235">
        <f t="shared" si="3"/>
        <v>0</v>
      </c>
    </row>
    <row r="94" spans="1:9">
      <c r="A94" s="15">
        <v>19</v>
      </c>
      <c r="B94" s="217" t="s">
        <v>27</v>
      </c>
      <c r="C94" s="12"/>
      <c r="D94" s="16"/>
      <c r="E94" s="16"/>
      <c r="F94" s="16"/>
      <c r="G94" s="17"/>
      <c r="H94" s="227">
        <f t="shared" si="2"/>
        <v>0</v>
      </c>
      <c r="I94" s="235">
        <f t="shared" si="3"/>
        <v>0</v>
      </c>
    </row>
    <row r="95" spans="1:9">
      <c r="A95" s="15">
        <v>20</v>
      </c>
      <c r="B95" s="217" t="s">
        <v>27</v>
      </c>
      <c r="C95" s="12"/>
      <c r="D95" s="16"/>
      <c r="E95" s="16"/>
      <c r="F95" s="16"/>
      <c r="G95" s="17"/>
      <c r="H95" s="227">
        <f t="shared" si="2"/>
        <v>0</v>
      </c>
      <c r="I95" s="235">
        <f t="shared" si="3"/>
        <v>0</v>
      </c>
    </row>
    <row r="96" spans="1:9">
      <c r="A96" s="15">
        <v>21</v>
      </c>
      <c r="B96" s="217" t="s">
        <v>27</v>
      </c>
      <c r="C96" s="12"/>
      <c r="D96" s="16"/>
      <c r="E96" s="16"/>
      <c r="F96" s="16"/>
      <c r="G96" s="17"/>
      <c r="H96" s="227">
        <f t="shared" si="2"/>
        <v>0</v>
      </c>
      <c r="I96" s="235">
        <f t="shared" si="3"/>
        <v>0</v>
      </c>
    </row>
    <row r="97" spans="1:9">
      <c r="A97" s="15">
        <v>22</v>
      </c>
      <c r="B97" s="217" t="s">
        <v>27</v>
      </c>
      <c r="C97" s="12"/>
      <c r="D97" s="16"/>
      <c r="E97" s="16"/>
      <c r="F97" s="16"/>
      <c r="G97" s="17"/>
      <c r="H97" s="227">
        <f t="shared" si="2"/>
        <v>0</v>
      </c>
      <c r="I97" s="235">
        <f t="shared" si="3"/>
        <v>0</v>
      </c>
    </row>
    <row r="98" spans="1:9">
      <c r="A98" s="15">
        <v>23</v>
      </c>
      <c r="B98" s="217" t="s">
        <v>27</v>
      </c>
      <c r="C98" s="12"/>
      <c r="D98" s="16"/>
      <c r="E98" s="16"/>
      <c r="F98" s="16"/>
      <c r="G98" s="17"/>
      <c r="H98" s="227">
        <f t="shared" si="2"/>
        <v>0</v>
      </c>
      <c r="I98" s="235">
        <f t="shared" si="3"/>
        <v>0</v>
      </c>
    </row>
    <row r="99" spans="1:9">
      <c r="A99" s="15">
        <v>24</v>
      </c>
      <c r="B99" s="217" t="s">
        <v>27</v>
      </c>
      <c r="C99" s="12"/>
      <c r="D99" s="16"/>
      <c r="E99" s="16"/>
      <c r="F99" s="16"/>
      <c r="G99" s="17"/>
      <c r="H99" s="227">
        <f t="shared" si="2"/>
        <v>0</v>
      </c>
      <c r="I99" s="235">
        <f t="shared" si="3"/>
        <v>0</v>
      </c>
    </row>
    <row r="100" spans="1:9">
      <c r="A100" s="15">
        <v>25</v>
      </c>
      <c r="B100" s="217" t="s">
        <v>27</v>
      </c>
      <c r="C100" s="12"/>
      <c r="D100" s="16"/>
      <c r="E100" s="16"/>
      <c r="F100" s="16"/>
      <c r="G100" s="17"/>
      <c r="H100" s="227">
        <f t="shared" si="2"/>
        <v>0</v>
      </c>
      <c r="I100" s="235">
        <f t="shared" si="3"/>
        <v>0</v>
      </c>
    </row>
    <row r="101" spans="1:9">
      <c r="A101" s="15">
        <v>26</v>
      </c>
      <c r="B101" s="217" t="s">
        <v>27</v>
      </c>
      <c r="C101" s="12"/>
      <c r="D101" s="16"/>
      <c r="E101" s="16"/>
      <c r="F101" s="16"/>
      <c r="G101" s="17"/>
      <c r="H101" s="227">
        <f t="shared" si="2"/>
        <v>0</v>
      </c>
      <c r="I101" s="235">
        <f t="shared" si="3"/>
        <v>0</v>
      </c>
    </row>
    <row r="102" spans="1:9">
      <c r="A102" s="15">
        <v>27</v>
      </c>
      <c r="B102" s="217" t="s">
        <v>27</v>
      </c>
      <c r="C102" s="12"/>
      <c r="D102" s="16"/>
      <c r="E102" s="16"/>
      <c r="F102" s="16"/>
      <c r="G102" s="17"/>
      <c r="H102" s="227">
        <f t="shared" si="2"/>
        <v>0</v>
      </c>
      <c r="I102" s="235">
        <f t="shared" si="3"/>
        <v>0</v>
      </c>
    </row>
    <row r="103" spans="1:9">
      <c r="A103" s="15">
        <v>28</v>
      </c>
      <c r="B103" s="217" t="s">
        <v>27</v>
      </c>
      <c r="C103" s="12"/>
      <c r="D103" s="16"/>
      <c r="E103" s="16"/>
      <c r="F103" s="16"/>
      <c r="G103" s="17"/>
      <c r="H103" s="227">
        <f t="shared" si="2"/>
        <v>0</v>
      </c>
      <c r="I103" s="235">
        <f t="shared" si="3"/>
        <v>0</v>
      </c>
    </row>
    <row r="104" spans="1:9">
      <c r="A104" s="15">
        <v>29</v>
      </c>
      <c r="B104" s="217" t="s">
        <v>27</v>
      </c>
      <c r="C104" s="12"/>
      <c r="D104" s="16"/>
      <c r="E104" s="16"/>
      <c r="F104" s="16"/>
      <c r="G104" s="17"/>
      <c r="H104" s="227">
        <f t="shared" si="2"/>
        <v>0</v>
      </c>
      <c r="I104" s="235">
        <f t="shared" si="3"/>
        <v>0</v>
      </c>
    </row>
    <row r="105" spans="1:9">
      <c r="A105" s="15">
        <v>30</v>
      </c>
      <c r="B105" s="217" t="s">
        <v>27</v>
      </c>
      <c r="C105" s="12"/>
      <c r="D105" s="16"/>
      <c r="E105" s="16"/>
      <c r="F105" s="16"/>
      <c r="G105" s="17"/>
      <c r="H105" s="227">
        <f t="shared" si="2"/>
        <v>0</v>
      </c>
      <c r="I105" s="235">
        <f t="shared" si="3"/>
        <v>0</v>
      </c>
    </row>
    <row r="106" spans="1:9">
      <c r="A106" s="15">
        <v>31</v>
      </c>
      <c r="B106" s="217" t="s">
        <v>27</v>
      </c>
      <c r="C106" s="12"/>
      <c r="D106" s="16"/>
      <c r="E106" s="16"/>
      <c r="F106" s="16"/>
      <c r="G106" s="17"/>
      <c r="H106" s="227">
        <f t="shared" si="2"/>
        <v>0</v>
      </c>
      <c r="I106" s="235">
        <f t="shared" si="3"/>
        <v>0</v>
      </c>
    </row>
    <row r="107" spans="1:9">
      <c r="A107" s="15">
        <v>32</v>
      </c>
      <c r="B107" s="217" t="s">
        <v>27</v>
      </c>
      <c r="C107" s="12"/>
      <c r="D107" s="16"/>
      <c r="E107" s="16"/>
      <c r="F107" s="16"/>
      <c r="G107" s="17"/>
      <c r="H107" s="227">
        <f t="shared" si="2"/>
        <v>0</v>
      </c>
      <c r="I107" s="235">
        <f t="shared" si="3"/>
        <v>0</v>
      </c>
    </row>
    <row r="108" spans="1:9">
      <c r="A108" s="15">
        <v>33</v>
      </c>
      <c r="B108" s="217" t="s">
        <v>27</v>
      </c>
      <c r="C108" s="12"/>
      <c r="D108" s="16"/>
      <c r="E108" s="16"/>
      <c r="F108" s="16"/>
      <c r="G108" s="17"/>
      <c r="H108" s="227">
        <f t="shared" si="2"/>
        <v>0</v>
      </c>
      <c r="I108" s="235">
        <f t="shared" si="3"/>
        <v>0</v>
      </c>
    </row>
    <row r="109" spans="1:9">
      <c r="A109" s="15">
        <v>34</v>
      </c>
      <c r="B109" s="217" t="s">
        <v>100</v>
      </c>
      <c r="C109" s="12"/>
      <c r="D109" s="16"/>
      <c r="E109" s="16"/>
      <c r="F109" s="16"/>
      <c r="G109" s="17"/>
      <c r="H109" s="227">
        <f t="shared" si="2"/>
        <v>0</v>
      </c>
      <c r="I109" s="235">
        <f t="shared" si="3"/>
        <v>0</v>
      </c>
    </row>
    <row r="110" spans="1:9" ht="13.5" thickBot="1">
      <c r="A110" s="163">
        <v>35</v>
      </c>
      <c r="B110" s="218" t="s">
        <v>100</v>
      </c>
      <c r="C110" s="10"/>
      <c r="D110" s="18"/>
      <c r="E110" s="18"/>
      <c r="F110" s="18"/>
      <c r="G110" s="19"/>
      <c r="H110" s="228">
        <f t="shared" si="2"/>
        <v>0</v>
      </c>
      <c r="I110" s="236">
        <f t="shared" si="3"/>
        <v>0</v>
      </c>
    </row>
    <row r="111" spans="1:9" ht="13.5" thickBot="1">
      <c r="H111" s="233">
        <f>SUM(H6:H110)</f>
        <v>0</v>
      </c>
      <c r="I111" s="20">
        <f>SUM(I6:I110)</f>
        <v>0</v>
      </c>
    </row>
    <row r="113" spans="2:2">
      <c r="B113" s="21"/>
    </row>
    <row r="114" spans="2:2">
      <c r="B114" s="22" t="s">
        <v>83</v>
      </c>
    </row>
    <row r="115" spans="2:2">
      <c r="B115" s="22" t="s">
        <v>28</v>
      </c>
    </row>
    <row r="116" spans="2:2">
      <c r="B116" s="22" t="s">
        <v>29</v>
      </c>
    </row>
  </sheetData>
  <sheetProtection algorithmName="SHA-512" hashValue="DD1AUa7eMvxgpcl7NdjLLjuOO52fqw7pfNGzEqlY3oZsY/LcTLgIbKKNDWzvTNYQa3dq2Fp/XFXNQpdoNxglXQ==" saltValue="EM+1t2zNWa7d4YDAj6ZDpA==" spinCount="100000" sheet="1" objects="1" scenarios="1" selectLockedCells="1"/>
  <mergeCells count="25">
    <mergeCell ref="K79:L79"/>
    <mergeCell ref="M79:P79"/>
    <mergeCell ref="K76:L76"/>
    <mergeCell ref="M76:P76"/>
    <mergeCell ref="K77:L77"/>
    <mergeCell ref="M77:P77"/>
    <mergeCell ref="K78:L78"/>
    <mergeCell ref="M78:P78"/>
    <mergeCell ref="K42:L42"/>
    <mergeCell ref="M42:P42"/>
    <mergeCell ref="K43:L43"/>
    <mergeCell ref="M43:P43"/>
    <mergeCell ref="K44:L44"/>
    <mergeCell ref="M44:P44"/>
    <mergeCell ref="K8:L8"/>
    <mergeCell ref="M8:P8"/>
    <mergeCell ref="K9:L9"/>
    <mergeCell ref="M9:P9"/>
    <mergeCell ref="K41:L41"/>
    <mergeCell ref="M41:P41"/>
    <mergeCell ref="C2:D2"/>
    <mergeCell ref="K6:L6"/>
    <mergeCell ref="M6:P6"/>
    <mergeCell ref="K7:L7"/>
    <mergeCell ref="M7:P7"/>
  </mergeCells>
  <pageMargins left="0.7" right="0.7" top="0.75" bottom="0.75" header="0.3" footer="0.3"/>
  <pageSetup scale="4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547B-8F72-364B-BF8D-B6EDCAD039D5}">
  <sheetPr>
    <tabColor rgb="FF7030A0"/>
    <pageSetUpPr fitToPage="1"/>
  </sheetPr>
  <dimension ref="A1:P86"/>
  <sheetViews>
    <sheetView topLeftCell="A3" zoomScale="110" zoomScaleNormal="110" workbookViewId="0">
      <selection activeCell="M22" sqref="M22:P22"/>
    </sheetView>
  </sheetViews>
  <sheetFormatPr defaultColWidth="8.85546875" defaultRowHeight="12.75"/>
  <cols>
    <col min="1" max="1" width="6.7109375" style="77" customWidth="1"/>
    <col min="2" max="2" width="30.7109375" style="77" bestFit="1" customWidth="1"/>
    <col min="3" max="3" width="34.28515625" style="77" customWidth="1"/>
    <col min="4" max="4" width="15" style="77" customWidth="1"/>
    <col min="5" max="5" width="13" style="77" customWidth="1"/>
    <col min="6" max="6" width="11.7109375" style="77" customWidth="1"/>
    <col min="7" max="7" width="11.7109375" style="78" customWidth="1"/>
    <col min="8" max="8" width="11.7109375" style="77" customWidth="1"/>
    <col min="9" max="9" width="9.140625" style="77" customWidth="1"/>
    <col min="10" max="12" width="8.85546875" style="77"/>
    <col min="13" max="13" width="17.85546875" style="77" customWidth="1"/>
    <col min="14" max="14" width="16.140625" style="77" customWidth="1"/>
    <col min="15" max="15" width="11" style="77" customWidth="1"/>
    <col min="16" max="16" width="11.28515625" style="77" customWidth="1"/>
    <col min="17" max="16384" width="8.85546875" style="77"/>
  </cols>
  <sheetData>
    <row r="1" spans="1:16" ht="13.5" thickBot="1"/>
    <row r="2" spans="1:16" ht="13.5" thickBot="1">
      <c r="B2" s="216" t="s">
        <v>46</v>
      </c>
      <c r="C2" s="343">
        <f>Fakturace!B2</f>
        <v>0</v>
      </c>
      <c r="D2" s="344"/>
    </row>
    <row r="3" spans="1:16" ht="13.5" thickBot="1">
      <c r="A3" s="80"/>
      <c r="C3" s="79"/>
      <c r="D3" s="81"/>
      <c r="E3" s="82"/>
      <c r="F3" s="82"/>
      <c r="G3" s="166"/>
      <c r="H3" s="167"/>
    </row>
    <row r="4" spans="1:16">
      <c r="A4" s="85" t="s">
        <v>16</v>
      </c>
      <c r="B4" s="86" t="s">
        <v>50</v>
      </c>
      <c r="C4" s="87" t="s">
        <v>17</v>
      </c>
      <c r="D4" s="27" t="s">
        <v>15</v>
      </c>
      <c r="E4" s="27" t="s">
        <v>0</v>
      </c>
      <c r="F4" s="28" t="s">
        <v>24</v>
      </c>
      <c r="G4" s="168" t="s">
        <v>18</v>
      </c>
      <c r="H4" s="168" t="s">
        <v>5</v>
      </c>
      <c r="I4" s="88" t="s">
        <v>3</v>
      </c>
    </row>
    <row r="5" spans="1:16" ht="13.5" thickBot="1">
      <c r="A5" s="89"/>
      <c r="B5" s="90"/>
      <c r="C5" s="90"/>
      <c r="D5" s="134"/>
      <c r="E5" s="135"/>
      <c r="F5" s="136"/>
      <c r="G5" s="137" t="s">
        <v>19</v>
      </c>
      <c r="H5" s="214">
        <v>200</v>
      </c>
      <c r="I5" s="215"/>
    </row>
    <row r="6" spans="1:16">
      <c r="A6" s="97">
        <v>1</v>
      </c>
      <c r="B6" s="241" t="s">
        <v>48</v>
      </c>
      <c r="C6" s="99"/>
      <c r="D6" s="99"/>
      <c r="E6" s="138"/>
      <c r="F6" s="139"/>
      <c r="G6" s="100"/>
      <c r="H6" s="210">
        <f>IF(D6="",0,$H$5)</f>
        <v>0</v>
      </c>
      <c r="I6" s="247">
        <f>IF(D6="",0,1)</f>
        <v>0</v>
      </c>
      <c r="K6" s="336" t="s">
        <v>44</v>
      </c>
      <c r="L6" s="336"/>
      <c r="M6" s="324"/>
      <c r="N6" s="324"/>
      <c r="O6" s="324"/>
      <c r="P6" s="324"/>
    </row>
    <row r="7" spans="1:16">
      <c r="A7" s="102">
        <v>2</v>
      </c>
      <c r="B7" s="242" t="s">
        <v>48</v>
      </c>
      <c r="C7" s="100"/>
      <c r="D7" s="100"/>
      <c r="E7" s="100"/>
      <c r="F7" s="100"/>
      <c r="G7" s="100"/>
      <c r="H7" s="208">
        <f t="shared" ref="H7:H72" si="0">IF(D7="",0,$H$5)</f>
        <v>0</v>
      </c>
      <c r="I7" s="248">
        <f t="shared" ref="I7:I72" si="1">IF(D7="",0,1)</f>
        <v>0</v>
      </c>
      <c r="K7" s="336" t="s">
        <v>85</v>
      </c>
      <c r="L7" s="336"/>
      <c r="M7" s="324"/>
      <c r="N7" s="324"/>
      <c r="O7" s="324"/>
      <c r="P7" s="324"/>
    </row>
    <row r="8" spans="1:16">
      <c r="A8" s="102">
        <v>3</v>
      </c>
      <c r="B8" s="242" t="s">
        <v>48</v>
      </c>
      <c r="C8" s="100"/>
      <c r="D8" s="100"/>
      <c r="E8" s="100"/>
      <c r="F8" s="100"/>
      <c r="G8" s="100"/>
      <c r="H8" s="208">
        <f t="shared" si="0"/>
        <v>0</v>
      </c>
      <c r="I8" s="248">
        <f t="shared" si="1"/>
        <v>0</v>
      </c>
      <c r="K8" s="336" t="s">
        <v>86</v>
      </c>
      <c r="L8" s="336"/>
      <c r="M8" s="319"/>
      <c r="N8" s="320"/>
      <c r="O8" s="320"/>
      <c r="P8" s="321"/>
    </row>
    <row r="9" spans="1:16">
      <c r="A9" s="102">
        <v>4</v>
      </c>
      <c r="B9" s="242" t="s">
        <v>48</v>
      </c>
      <c r="C9" s="100"/>
      <c r="D9" s="100"/>
      <c r="E9" s="100"/>
      <c r="F9" s="100"/>
      <c r="G9" s="100"/>
      <c r="H9" s="208">
        <f t="shared" si="0"/>
        <v>0</v>
      </c>
      <c r="I9" s="248">
        <f t="shared" si="1"/>
        <v>0</v>
      </c>
      <c r="K9" s="336" t="s">
        <v>45</v>
      </c>
      <c r="L9" s="336"/>
      <c r="M9" s="319"/>
      <c r="N9" s="320"/>
      <c r="O9" s="320"/>
      <c r="P9" s="321"/>
    </row>
    <row r="10" spans="1:16">
      <c r="A10" s="102">
        <v>5</v>
      </c>
      <c r="B10" s="242" t="s">
        <v>48</v>
      </c>
      <c r="C10" s="100"/>
      <c r="D10" s="100"/>
      <c r="E10" s="100"/>
      <c r="F10" s="100"/>
      <c r="G10" s="100"/>
      <c r="H10" s="208">
        <f t="shared" si="0"/>
        <v>0</v>
      </c>
      <c r="I10" s="248">
        <f t="shared" si="1"/>
        <v>0</v>
      </c>
    </row>
    <row r="11" spans="1:16">
      <c r="A11" s="102">
        <v>6</v>
      </c>
      <c r="B11" s="242" t="s">
        <v>48</v>
      </c>
      <c r="C11" s="100"/>
      <c r="D11" s="100"/>
      <c r="E11" s="100"/>
      <c r="F11" s="100"/>
      <c r="G11" s="100"/>
      <c r="H11" s="208">
        <f t="shared" si="0"/>
        <v>0</v>
      </c>
      <c r="I11" s="248">
        <f t="shared" si="1"/>
        <v>0</v>
      </c>
    </row>
    <row r="12" spans="1:16">
      <c r="A12" s="102">
        <v>7</v>
      </c>
      <c r="B12" s="242" t="s">
        <v>48</v>
      </c>
      <c r="C12" s="100"/>
      <c r="D12" s="100"/>
      <c r="E12" s="100"/>
      <c r="F12" s="100"/>
      <c r="G12" s="100"/>
      <c r="H12" s="208">
        <f t="shared" si="0"/>
        <v>0</v>
      </c>
      <c r="I12" s="248">
        <f t="shared" si="1"/>
        <v>0</v>
      </c>
    </row>
    <row r="13" spans="1:16">
      <c r="A13" s="102">
        <v>8</v>
      </c>
      <c r="B13" s="242" t="s">
        <v>48</v>
      </c>
      <c r="C13" s="100"/>
      <c r="D13" s="100"/>
      <c r="E13" s="100"/>
      <c r="F13" s="100"/>
      <c r="G13" s="100"/>
      <c r="H13" s="208">
        <f t="shared" si="0"/>
        <v>0</v>
      </c>
      <c r="I13" s="248">
        <f t="shared" si="1"/>
        <v>0</v>
      </c>
    </row>
    <row r="14" spans="1:16">
      <c r="A14" s="102">
        <v>9</v>
      </c>
      <c r="B14" s="242" t="s">
        <v>48</v>
      </c>
      <c r="C14" s="100"/>
      <c r="D14" s="100"/>
      <c r="E14" s="100"/>
      <c r="F14" s="100"/>
      <c r="G14" s="100"/>
      <c r="H14" s="208">
        <f t="shared" si="0"/>
        <v>0</v>
      </c>
      <c r="I14" s="248">
        <f t="shared" si="1"/>
        <v>0</v>
      </c>
    </row>
    <row r="15" spans="1:16">
      <c r="A15" s="102">
        <v>10</v>
      </c>
      <c r="B15" s="242" t="s">
        <v>48</v>
      </c>
      <c r="C15" s="100"/>
      <c r="D15" s="100"/>
      <c r="E15" s="100"/>
      <c r="F15" s="100"/>
      <c r="G15" s="100"/>
      <c r="H15" s="208">
        <f t="shared" si="0"/>
        <v>0</v>
      </c>
      <c r="I15" s="248">
        <f t="shared" si="1"/>
        <v>0</v>
      </c>
    </row>
    <row r="16" spans="1:16">
      <c r="A16" s="102">
        <v>11</v>
      </c>
      <c r="B16" s="242" t="s">
        <v>101</v>
      </c>
      <c r="C16" s="100"/>
      <c r="D16" s="100"/>
      <c r="E16" s="100"/>
      <c r="F16" s="100"/>
      <c r="G16" s="100"/>
      <c r="H16" s="208">
        <f t="shared" si="0"/>
        <v>0</v>
      </c>
      <c r="I16" s="248">
        <f t="shared" si="1"/>
        <v>0</v>
      </c>
    </row>
    <row r="17" spans="1:16">
      <c r="A17" s="102">
        <v>12</v>
      </c>
      <c r="B17" s="242" t="s">
        <v>101</v>
      </c>
      <c r="C17" s="100"/>
      <c r="D17" s="100"/>
      <c r="E17" s="100"/>
      <c r="F17" s="100"/>
      <c r="G17" s="100"/>
      <c r="H17" s="208">
        <f t="shared" si="0"/>
        <v>0</v>
      </c>
      <c r="I17" s="248">
        <f t="shared" si="1"/>
        <v>0</v>
      </c>
      <c r="K17" s="253"/>
      <c r="L17" s="253"/>
      <c r="M17" s="253"/>
      <c r="N17" s="253"/>
      <c r="O17" s="253"/>
      <c r="P17" s="253"/>
    </row>
    <row r="18" spans="1:16">
      <c r="A18" s="170"/>
      <c r="B18" s="174"/>
      <c r="C18" s="100"/>
      <c r="D18" s="100"/>
      <c r="E18" s="100"/>
      <c r="F18" s="100"/>
      <c r="G18" s="100"/>
      <c r="H18" s="208">
        <f t="shared" si="0"/>
        <v>0</v>
      </c>
      <c r="I18" s="248">
        <f t="shared" si="1"/>
        <v>0</v>
      </c>
      <c r="K18" s="252"/>
      <c r="L18" s="252"/>
      <c r="M18" s="252"/>
      <c r="N18" s="252"/>
      <c r="O18" s="252"/>
      <c r="P18" s="252"/>
    </row>
    <row r="19" spans="1:16">
      <c r="A19" s="171">
        <v>1</v>
      </c>
      <c r="B19" s="242" t="s">
        <v>49</v>
      </c>
      <c r="C19" s="100"/>
      <c r="D19" s="100"/>
      <c r="E19" s="100"/>
      <c r="F19" s="100"/>
      <c r="G19" s="100"/>
      <c r="H19" s="208">
        <f t="shared" si="0"/>
        <v>0</v>
      </c>
      <c r="I19" s="248">
        <f t="shared" si="1"/>
        <v>0</v>
      </c>
      <c r="K19" s="336" t="s">
        <v>44</v>
      </c>
      <c r="L19" s="336"/>
      <c r="M19" s="324"/>
      <c r="N19" s="324"/>
      <c r="O19" s="324"/>
      <c r="P19" s="324"/>
    </row>
    <row r="20" spans="1:16">
      <c r="A20" s="102">
        <v>2</v>
      </c>
      <c r="B20" s="242" t="s">
        <v>49</v>
      </c>
      <c r="C20" s="100"/>
      <c r="D20" s="100"/>
      <c r="E20" s="100"/>
      <c r="F20" s="100"/>
      <c r="G20" s="100"/>
      <c r="H20" s="208">
        <f t="shared" si="0"/>
        <v>0</v>
      </c>
      <c r="I20" s="248">
        <f t="shared" si="1"/>
        <v>0</v>
      </c>
      <c r="K20" s="336" t="s">
        <v>85</v>
      </c>
      <c r="L20" s="336"/>
      <c r="M20" s="324"/>
      <c r="N20" s="324"/>
      <c r="O20" s="324"/>
      <c r="P20" s="324"/>
    </row>
    <row r="21" spans="1:16">
      <c r="A21" s="102">
        <v>3</v>
      </c>
      <c r="B21" s="242" t="s">
        <v>49</v>
      </c>
      <c r="C21" s="100"/>
      <c r="D21" s="100"/>
      <c r="E21" s="100"/>
      <c r="F21" s="100"/>
      <c r="G21" s="100"/>
      <c r="H21" s="208">
        <f t="shared" si="0"/>
        <v>0</v>
      </c>
      <c r="I21" s="248">
        <f t="shared" si="1"/>
        <v>0</v>
      </c>
      <c r="K21" s="336" t="s">
        <v>86</v>
      </c>
      <c r="L21" s="336"/>
      <c r="M21" s="319"/>
      <c r="N21" s="320"/>
      <c r="O21" s="320"/>
      <c r="P21" s="321"/>
    </row>
    <row r="22" spans="1:16">
      <c r="A22" s="102">
        <v>4</v>
      </c>
      <c r="B22" s="242" t="s">
        <v>49</v>
      </c>
      <c r="C22" s="100"/>
      <c r="D22" s="100"/>
      <c r="E22" s="100"/>
      <c r="F22" s="100"/>
      <c r="G22" s="100"/>
      <c r="H22" s="208">
        <f t="shared" si="0"/>
        <v>0</v>
      </c>
      <c r="I22" s="248">
        <f t="shared" si="1"/>
        <v>0</v>
      </c>
      <c r="K22" s="336" t="s">
        <v>45</v>
      </c>
      <c r="L22" s="336"/>
      <c r="M22" s="319"/>
      <c r="N22" s="320"/>
      <c r="O22" s="320"/>
      <c r="P22" s="321"/>
    </row>
    <row r="23" spans="1:16">
      <c r="A23" s="102">
        <v>5</v>
      </c>
      <c r="B23" s="242" t="s">
        <v>49</v>
      </c>
      <c r="C23" s="100"/>
      <c r="D23" s="100"/>
      <c r="E23" s="100"/>
      <c r="F23" s="100"/>
      <c r="G23" s="100"/>
      <c r="H23" s="208">
        <f t="shared" si="0"/>
        <v>0</v>
      </c>
      <c r="I23" s="248">
        <f t="shared" si="1"/>
        <v>0</v>
      </c>
    </row>
    <row r="24" spans="1:16">
      <c r="A24" s="102">
        <v>6</v>
      </c>
      <c r="B24" s="242" t="s">
        <v>49</v>
      </c>
      <c r="C24" s="100"/>
      <c r="D24" s="100"/>
      <c r="E24" s="100"/>
      <c r="F24" s="111"/>
      <c r="G24" s="100"/>
      <c r="H24" s="208">
        <f t="shared" si="0"/>
        <v>0</v>
      </c>
      <c r="I24" s="248">
        <f t="shared" si="1"/>
        <v>0</v>
      </c>
    </row>
    <row r="25" spans="1:16">
      <c r="A25" s="102">
        <v>7</v>
      </c>
      <c r="B25" s="242" t="s">
        <v>49</v>
      </c>
      <c r="C25" s="100"/>
      <c r="D25" s="100"/>
      <c r="E25" s="140"/>
      <c r="F25" s="141"/>
      <c r="G25" s="142"/>
      <c r="H25" s="208">
        <f t="shared" si="0"/>
        <v>0</v>
      </c>
      <c r="I25" s="248">
        <f t="shared" si="1"/>
        <v>0</v>
      </c>
    </row>
    <row r="26" spans="1:16">
      <c r="A26" s="102">
        <v>8</v>
      </c>
      <c r="B26" s="242" t="s">
        <v>49</v>
      </c>
      <c r="C26" s="100"/>
      <c r="D26" s="100"/>
      <c r="E26" s="100"/>
      <c r="F26" s="143"/>
      <c r="G26" s="100"/>
      <c r="H26" s="208">
        <f t="shared" si="0"/>
        <v>0</v>
      </c>
      <c r="I26" s="248">
        <f t="shared" si="1"/>
        <v>0</v>
      </c>
    </row>
    <row r="27" spans="1:16">
      <c r="A27" s="102">
        <v>9</v>
      </c>
      <c r="B27" s="242" t="s">
        <v>49</v>
      </c>
      <c r="C27" s="100"/>
      <c r="D27" s="100"/>
      <c r="E27" s="100"/>
      <c r="F27" s="100"/>
      <c r="G27" s="100"/>
      <c r="H27" s="208">
        <f t="shared" si="0"/>
        <v>0</v>
      </c>
      <c r="I27" s="248">
        <f t="shared" si="1"/>
        <v>0</v>
      </c>
    </row>
    <row r="28" spans="1:16">
      <c r="A28" s="102">
        <v>10</v>
      </c>
      <c r="B28" s="242" t="s">
        <v>49</v>
      </c>
      <c r="C28" s="100"/>
      <c r="D28" s="100"/>
      <c r="E28" s="100"/>
      <c r="F28" s="100"/>
      <c r="G28" s="100"/>
      <c r="H28" s="208">
        <f t="shared" si="0"/>
        <v>0</v>
      </c>
      <c r="I28" s="248">
        <f t="shared" si="1"/>
        <v>0</v>
      </c>
    </row>
    <row r="29" spans="1:16">
      <c r="A29" s="102">
        <v>11</v>
      </c>
      <c r="B29" s="242" t="s">
        <v>102</v>
      </c>
      <c r="C29" s="100"/>
      <c r="D29" s="100"/>
      <c r="E29" s="100"/>
      <c r="F29" s="100"/>
      <c r="G29" s="100"/>
      <c r="H29" s="208">
        <f t="shared" si="0"/>
        <v>0</v>
      </c>
      <c r="I29" s="248">
        <f t="shared" si="1"/>
        <v>0</v>
      </c>
    </row>
    <row r="30" spans="1:16" ht="13.5" thickBot="1">
      <c r="A30" s="165">
        <v>12</v>
      </c>
      <c r="B30" s="243" t="s">
        <v>102</v>
      </c>
      <c r="C30" s="113"/>
      <c r="D30" s="113"/>
      <c r="E30" s="113"/>
      <c r="F30" s="113"/>
      <c r="G30" s="113"/>
      <c r="H30" s="209">
        <f t="shared" si="0"/>
        <v>0</v>
      </c>
      <c r="I30" s="249">
        <f t="shared" si="1"/>
        <v>0</v>
      </c>
      <c r="K30" s="252"/>
      <c r="L30" s="252"/>
      <c r="M30" s="252"/>
      <c r="N30" s="252"/>
      <c r="O30" s="252"/>
      <c r="P30" s="252"/>
    </row>
    <row r="31" spans="1:16">
      <c r="A31" s="102">
        <v>1</v>
      </c>
      <c r="B31" s="244" t="s">
        <v>51</v>
      </c>
      <c r="C31" s="111"/>
      <c r="D31" s="111"/>
      <c r="E31" s="111"/>
      <c r="F31" s="111"/>
      <c r="G31" s="111"/>
      <c r="H31" s="210">
        <f t="shared" si="0"/>
        <v>0</v>
      </c>
      <c r="I31" s="250">
        <f t="shared" si="1"/>
        <v>0</v>
      </c>
      <c r="K31" s="342" t="s">
        <v>44</v>
      </c>
      <c r="L31" s="342"/>
      <c r="M31" s="324"/>
      <c r="N31" s="324"/>
      <c r="O31" s="324"/>
      <c r="P31" s="324"/>
    </row>
    <row r="32" spans="1:16">
      <c r="A32" s="102">
        <v>2</v>
      </c>
      <c r="B32" s="245" t="s">
        <v>51</v>
      </c>
      <c r="C32" s="108"/>
      <c r="D32" s="108"/>
      <c r="E32" s="108"/>
      <c r="F32" s="109"/>
      <c r="G32" s="109"/>
      <c r="H32" s="208">
        <f t="shared" si="0"/>
        <v>0</v>
      </c>
      <c r="I32" s="248">
        <f t="shared" si="1"/>
        <v>0</v>
      </c>
      <c r="K32" s="342" t="s">
        <v>85</v>
      </c>
      <c r="L32" s="342"/>
      <c r="M32" s="324"/>
      <c r="N32" s="324"/>
      <c r="O32" s="324"/>
      <c r="P32" s="324"/>
    </row>
    <row r="33" spans="1:16">
      <c r="A33" s="102">
        <v>3</v>
      </c>
      <c r="B33" s="245" t="s">
        <v>51</v>
      </c>
      <c r="C33" s="108"/>
      <c r="D33" s="108"/>
      <c r="E33" s="108"/>
      <c r="F33" s="109"/>
      <c r="G33" s="109"/>
      <c r="H33" s="208">
        <f t="shared" si="0"/>
        <v>0</v>
      </c>
      <c r="I33" s="248">
        <f t="shared" si="1"/>
        <v>0</v>
      </c>
      <c r="K33" s="342" t="s">
        <v>86</v>
      </c>
      <c r="L33" s="342"/>
      <c r="M33" s="319"/>
      <c r="N33" s="320"/>
      <c r="O33" s="320"/>
      <c r="P33" s="321"/>
    </row>
    <row r="34" spans="1:16">
      <c r="A34" s="102">
        <v>4</v>
      </c>
      <c r="B34" s="245" t="s">
        <v>51</v>
      </c>
      <c r="C34" s="108"/>
      <c r="D34" s="108"/>
      <c r="E34" s="108"/>
      <c r="F34" s="109"/>
      <c r="G34" s="109"/>
      <c r="H34" s="208">
        <f t="shared" si="0"/>
        <v>0</v>
      </c>
      <c r="I34" s="248">
        <f t="shared" si="1"/>
        <v>0</v>
      </c>
      <c r="K34" s="342" t="s">
        <v>45</v>
      </c>
      <c r="L34" s="342"/>
      <c r="M34" s="319"/>
      <c r="N34" s="320"/>
      <c r="O34" s="320"/>
      <c r="P34" s="321"/>
    </row>
    <row r="35" spans="1:16">
      <c r="A35" s="102">
        <v>5</v>
      </c>
      <c r="B35" s="245" t="s">
        <v>51</v>
      </c>
      <c r="C35" s="108"/>
      <c r="D35" s="108"/>
      <c r="E35" s="108"/>
      <c r="F35" s="109"/>
      <c r="G35" s="109"/>
      <c r="H35" s="208">
        <f t="shared" si="0"/>
        <v>0</v>
      </c>
      <c r="I35" s="248">
        <f t="shared" si="1"/>
        <v>0</v>
      </c>
    </row>
    <row r="36" spans="1:16">
      <c r="A36" s="102">
        <v>6</v>
      </c>
      <c r="B36" s="245" t="s">
        <v>51</v>
      </c>
      <c r="C36" s="108"/>
      <c r="D36" s="108"/>
      <c r="E36" s="108"/>
      <c r="F36" s="109"/>
      <c r="G36" s="109"/>
      <c r="H36" s="208">
        <f t="shared" si="0"/>
        <v>0</v>
      </c>
      <c r="I36" s="248">
        <f t="shared" si="1"/>
        <v>0</v>
      </c>
    </row>
    <row r="37" spans="1:16">
      <c r="A37" s="102">
        <v>7</v>
      </c>
      <c r="B37" s="245" t="s">
        <v>51</v>
      </c>
      <c r="C37" s="108"/>
      <c r="D37" s="108"/>
      <c r="E37" s="108"/>
      <c r="F37" s="109"/>
      <c r="G37" s="109"/>
      <c r="H37" s="208">
        <f t="shared" si="0"/>
        <v>0</v>
      </c>
      <c r="I37" s="248">
        <f t="shared" si="1"/>
        <v>0</v>
      </c>
    </row>
    <row r="38" spans="1:16">
      <c r="A38" s="102">
        <v>8</v>
      </c>
      <c r="B38" s="245" t="s">
        <v>51</v>
      </c>
      <c r="C38" s="108"/>
      <c r="D38" s="108"/>
      <c r="E38" s="108"/>
      <c r="F38" s="109"/>
      <c r="G38" s="109"/>
      <c r="H38" s="208">
        <f t="shared" si="0"/>
        <v>0</v>
      </c>
      <c r="I38" s="248">
        <f t="shared" si="1"/>
        <v>0</v>
      </c>
    </row>
    <row r="39" spans="1:16">
      <c r="A39" s="102">
        <v>9</v>
      </c>
      <c r="B39" s="245" t="s">
        <v>51</v>
      </c>
      <c r="C39" s="108"/>
      <c r="D39" s="108"/>
      <c r="E39" s="108"/>
      <c r="F39" s="109"/>
      <c r="G39" s="109"/>
      <c r="H39" s="208">
        <f t="shared" si="0"/>
        <v>0</v>
      </c>
      <c r="I39" s="248">
        <f t="shared" si="1"/>
        <v>0</v>
      </c>
    </row>
    <row r="40" spans="1:16">
      <c r="A40" s="102">
        <v>10</v>
      </c>
      <c r="B40" s="245" t="s">
        <v>51</v>
      </c>
      <c r="C40" s="108"/>
      <c r="D40" s="108"/>
      <c r="E40" s="108"/>
      <c r="F40" s="109"/>
      <c r="G40" s="109"/>
      <c r="H40" s="208">
        <f t="shared" si="0"/>
        <v>0</v>
      </c>
      <c r="I40" s="248">
        <f t="shared" si="1"/>
        <v>0</v>
      </c>
    </row>
    <row r="41" spans="1:16">
      <c r="A41" s="102">
        <v>11</v>
      </c>
      <c r="B41" s="245" t="s">
        <v>103</v>
      </c>
      <c r="C41" s="108"/>
      <c r="D41" s="108"/>
      <c r="E41" s="108"/>
      <c r="F41" s="109"/>
      <c r="G41" s="109"/>
      <c r="H41" s="208">
        <f t="shared" si="0"/>
        <v>0</v>
      </c>
      <c r="I41" s="248">
        <f t="shared" si="1"/>
        <v>0</v>
      </c>
    </row>
    <row r="42" spans="1:16">
      <c r="A42" s="102">
        <v>12</v>
      </c>
      <c r="B42" s="245" t="s">
        <v>103</v>
      </c>
      <c r="C42" s="108"/>
      <c r="D42" s="108"/>
      <c r="E42" s="108"/>
      <c r="F42" s="109"/>
      <c r="G42" s="109"/>
      <c r="H42" s="208">
        <f t="shared" si="0"/>
        <v>0</v>
      </c>
      <c r="I42" s="248">
        <f t="shared" si="1"/>
        <v>0</v>
      </c>
      <c r="K42" s="252"/>
      <c r="L42" s="252"/>
      <c r="M42" s="252"/>
      <c r="N42" s="252"/>
      <c r="O42" s="252"/>
      <c r="P42" s="252"/>
    </row>
    <row r="43" spans="1:16">
      <c r="A43" s="102"/>
      <c r="B43" s="175"/>
      <c r="C43" s="108"/>
      <c r="D43" s="108"/>
      <c r="E43" s="108"/>
      <c r="F43" s="109"/>
      <c r="G43" s="109"/>
      <c r="H43" s="208">
        <f t="shared" si="0"/>
        <v>0</v>
      </c>
      <c r="I43" s="248">
        <f t="shared" si="1"/>
        <v>0</v>
      </c>
      <c r="K43" s="252"/>
      <c r="L43" s="252"/>
      <c r="M43" s="252"/>
      <c r="N43" s="252"/>
      <c r="O43" s="252"/>
      <c r="P43" s="252"/>
    </row>
    <row r="44" spans="1:16">
      <c r="A44" s="102">
        <v>1</v>
      </c>
      <c r="B44" s="245" t="s">
        <v>52</v>
      </c>
      <c r="C44" s="108"/>
      <c r="D44" s="108"/>
      <c r="E44" s="108"/>
      <c r="F44" s="109"/>
      <c r="G44" s="109"/>
      <c r="H44" s="208">
        <f t="shared" si="0"/>
        <v>0</v>
      </c>
      <c r="I44" s="248">
        <f t="shared" si="1"/>
        <v>0</v>
      </c>
      <c r="K44" s="342" t="s">
        <v>44</v>
      </c>
      <c r="L44" s="342"/>
      <c r="M44" s="324"/>
      <c r="N44" s="324"/>
      <c r="O44" s="324"/>
      <c r="P44" s="324"/>
    </row>
    <row r="45" spans="1:16">
      <c r="A45" s="102">
        <v>2</v>
      </c>
      <c r="B45" s="245" t="s">
        <v>52</v>
      </c>
      <c r="C45" s="108"/>
      <c r="D45" s="108"/>
      <c r="E45" s="108"/>
      <c r="F45" s="109"/>
      <c r="G45" s="109"/>
      <c r="H45" s="208">
        <f t="shared" si="0"/>
        <v>0</v>
      </c>
      <c r="I45" s="248">
        <f t="shared" si="1"/>
        <v>0</v>
      </c>
      <c r="K45" s="342" t="s">
        <v>85</v>
      </c>
      <c r="L45" s="342"/>
      <c r="M45" s="324"/>
      <c r="N45" s="324"/>
      <c r="O45" s="324"/>
      <c r="P45" s="324"/>
    </row>
    <row r="46" spans="1:16">
      <c r="A46" s="102">
        <v>3</v>
      </c>
      <c r="B46" s="245" t="s">
        <v>52</v>
      </c>
      <c r="C46" s="108"/>
      <c r="D46" s="108"/>
      <c r="E46" s="108"/>
      <c r="F46" s="109"/>
      <c r="G46" s="109"/>
      <c r="H46" s="208">
        <f t="shared" si="0"/>
        <v>0</v>
      </c>
      <c r="I46" s="248">
        <f t="shared" si="1"/>
        <v>0</v>
      </c>
      <c r="K46" s="342" t="s">
        <v>86</v>
      </c>
      <c r="L46" s="342"/>
      <c r="M46" s="319"/>
      <c r="N46" s="320"/>
      <c r="O46" s="320"/>
      <c r="P46" s="321"/>
    </row>
    <row r="47" spans="1:16">
      <c r="A47" s="102">
        <v>4</v>
      </c>
      <c r="B47" s="245" t="s">
        <v>52</v>
      </c>
      <c r="C47" s="108"/>
      <c r="D47" s="108"/>
      <c r="E47" s="108"/>
      <c r="F47" s="109"/>
      <c r="G47" s="109"/>
      <c r="H47" s="208">
        <f t="shared" si="0"/>
        <v>0</v>
      </c>
      <c r="I47" s="248">
        <f t="shared" si="1"/>
        <v>0</v>
      </c>
      <c r="K47" s="342" t="s">
        <v>45</v>
      </c>
      <c r="L47" s="342"/>
      <c r="M47" s="319"/>
      <c r="N47" s="320"/>
      <c r="O47" s="320"/>
      <c r="P47" s="321"/>
    </row>
    <row r="48" spans="1:16">
      <c r="A48" s="102">
        <v>5</v>
      </c>
      <c r="B48" s="245" t="s">
        <v>52</v>
      </c>
      <c r="C48" s="108"/>
      <c r="D48" s="108"/>
      <c r="E48" s="108"/>
      <c r="F48" s="109"/>
      <c r="G48" s="109"/>
      <c r="H48" s="208">
        <f t="shared" si="0"/>
        <v>0</v>
      </c>
      <c r="I48" s="248">
        <f t="shared" si="1"/>
        <v>0</v>
      </c>
    </row>
    <row r="49" spans="1:16">
      <c r="A49" s="102">
        <v>6</v>
      </c>
      <c r="B49" s="245" t="s">
        <v>52</v>
      </c>
      <c r="C49" s="108"/>
      <c r="D49" s="108"/>
      <c r="E49" s="108"/>
      <c r="F49" s="109"/>
      <c r="G49" s="109"/>
      <c r="H49" s="208">
        <f t="shared" si="0"/>
        <v>0</v>
      </c>
      <c r="I49" s="248">
        <f t="shared" si="1"/>
        <v>0</v>
      </c>
    </row>
    <row r="50" spans="1:16">
      <c r="A50" s="102">
        <v>7</v>
      </c>
      <c r="B50" s="245" t="s">
        <v>52</v>
      </c>
      <c r="C50" s="108"/>
      <c r="D50" s="108"/>
      <c r="E50" s="108"/>
      <c r="F50" s="109"/>
      <c r="G50" s="109"/>
      <c r="H50" s="208">
        <f t="shared" si="0"/>
        <v>0</v>
      </c>
      <c r="I50" s="248">
        <f t="shared" si="1"/>
        <v>0</v>
      </c>
    </row>
    <row r="51" spans="1:16">
      <c r="A51" s="102">
        <v>8</v>
      </c>
      <c r="B51" s="245" t="s">
        <v>52</v>
      </c>
      <c r="C51" s="108"/>
      <c r="D51" s="108"/>
      <c r="E51" s="108"/>
      <c r="F51" s="109"/>
      <c r="G51" s="109"/>
      <c r="H51" s="208">
        <f t="shared" si="0"/>
        <v>0</v>
      </c>
      <c r="I51" s="248">
        <f t="shared" si="1"/>
        <v>0</v>
      </c>
    </row>
    <row r="52" spans="1:16">
      <c r="A52" s="102">
        <v>9</v>
      </c>
      <c r="B52" s="245" t="s">
        <v>52</v>
      </c>
      <c r="C52" s="108"/>
      <c r="D52" s="108"/>
      <c r="E52" s="108"/>
      <c r="F52" s="109"/>
      <c r="G52" s="109"/>
      <c r="H52" s="208">
        <f t="shared" si="0"/>
        <v>0</v>
      </c>
      <c r="I52" s="248">
        <f t="shared" si="1"/>
        <v>0</v>
      </c>
    </row>
    <row r="53" spans="1:16">
      <c r="A53" s="102">
        <v>10</v>
      </c>
      <c r="B53" s="245" t="s">
        <v>52</v>
      </c>
      <c r="C53" s="108"/>
      <c r="D53" s="108"/>
      <c r="E53" s="108"/>
      <c r="F53" s="109"/>
      <c r="G53" s="109"/>
      <c r="H53" s="208">
        <f t="shared" si="0"/>
        <v>0</v>
      </c>
      <c r="I53" s="248">
        <f t="shared" si="1"/>
        <v>0</v>
      </c>
    </row>
    <row r="54" spans="1:16">
      <c r="A54" s="102">
        <v>11</v>
      </c>
      <c r="B54" s="245" t="s">
        <v>104</v>
      </c>
      <c r="C54" s="108"/>
      <c r="D54" s="108"/>
      <c r="E54" s="108"/>
      <c r="F54" s="109"/>
      <c r="G54" s="109"/>
      <c r="H54" s="208">
        <f t="shared" si="0"/>
        <v>0</v>
      </c>
      <c r="I54" s="248">
        <f t="shared" si="1"/>
        <v>0</v>
      </c>
    </row>
    <row r="55" spans="1:16" ht="13.5" thickBot="1">
      <c r="A55" s="165">
        <v>12</v>
      </c>
      <c r="B55" s="246" t="s">
        <v>104</v>
      </c>
      <c r="C55" s="113"/>
      <c r="D55" s="113"/>
      <c r="E55" s="113"/>
      <c r="F55" s="172"/>
      <c r="G55" s="172"/>
      <c r="H55" s="209">
        <f t="shared" si="0"/>
        <v>0</v>
      </c>
      <c r="I55" s="249">
        <f t="shared" si="1"/>
        <v>0</v>
      </c>
      <c r="K55" s="252"/>
      <c r="L55" s="252"/>
      <c r="M55" s="252"/>
      <c r="N55" s="252"/>
      <c r="O55" s="252"/>
      <c r="P55" s="252"/>
    </row>
    <row r="56" spans="1:16">
      <c r="A56" s="102">
        <v>1</v>
      </c>
      <c r="B56" s="144" t="s">
        <v>53</v>
      </c>
      <c r="C56" s="100"/>
      <c r="D56" s="116"/>
      <c r="E56" s="116"/>
      <c r="F56" s="116"/>
      <c r="G56" s="100"/>
      <c r="H56" s="210">
        <f t="shared" si="0"/>
        <v>0</v>
      </c>
      <c r="I56" s="250">
        <f t="shared" si="1"/>
        <v>0</v>
      </c>
      <c r="K56" s="345" t="s">
        <v>44</v>
      </c>
      <c r="L56" s="345"/>
      <c r="M56" s="324"/>
      <c r="N56" s="324"/>
      <c r="O56" s="324"/>
      <c r="P56" s="324"/>
    </row>
    <row r="57" spans="1:16">
      <c r="A57" s="117">
        <v>2</v>
      </c>
      <c r="B57" s="144" t="s">
        <v>53</v>
      </c>
      <c r="C57" s="108"/>
      <c r="D57" s="118"/>
      <c r="E57" s="118"/>
      <c r="F57" s="118"/>
      <c r="G57" s="119"/>
      <c r="H57" s="208">
        <f t="shared" si="0"/>
        <v>0</v>
      </c>
      <c r="I57" s="248">
        <f t="shared" si="1"/>
        <v>0</v>
      </c>
      <c r="K57" s="345" t="s">
        <v>85</v>
      </c>
      <c r="L57" s="345"/>
      <c r="M57" s="324"/>
      <c r="N57" s="324"/>
      <c r="O57" s="324"/>
      <c r="P57" s="324"/>
    </row>
    <row r="58" spans="1:16">
      <c r="A58" s="117">
        <v>3</v>
      </c>
      <c r="B58" s="144" t="s">
        <v>53</v>
      </c>
      <c r="C58" s="108"/>
      <c r="D58" s="118"/>
      <c r="E58" s="118"/>
      <c r="F58" s="118"/>
      <c r="G58" s="119"/>
      <c r="H58" s="208">
        <f t="shared" si="0"/>
        <v>0</v>
      </c>
      <c r="I58" s="248">
        <f t="shared" si="1"/>
        <v>0</v>
      </c>
      <c r="K58" s="345" t="s">
        <v>86</v>
      </c>
      <c r="L58" s="345"/>
      <c r="M58" s="319"/>
      <c r="N58" s="320"/>
      <c r="O58" s="320"/>
      <c r="P58" s="321"/>
    </row>
    <row r="59" spans="1:16">
      <c r="A59" s="117">
        <v>4</v>
      </c>
      <c r="B59" s="144" t="s">
        <v>53</v>
      </c>
      <c r="C59" s="108"/>
      <c r="D59" s="118"/>
      <c r="E59" s="118"/>
      <c r="F59" s="118"/>
      <c r="G59" s="119"/>
      <c r="H59" s="208">
        <f t="shared" si="0"/>
        <v>0</v>
      </c>
      <c r="I59" s="248">
        <f t="shared" si="1"/>
        <v>0</v>
      </c>
      <c r="K59" s="345" t="s">
        <v>45</v>
      </c>
      <c r="L59" s="345"/>
      <c r="M59" s="319"/>
      <c r="N59" s="320"/>
      <c r="O59" s="320"/>
      <c r="P59" s="321"/>
    </row>
    <row r="60" spans="1:16">
      <c r="A60" s="117">
        <v>5</v>
      </c>
      <c r="B60" s="144" t="s">
        <v>53</v>
      </c>
      <c r="C60" s="108"/>
      <c r="D60" s="118"/>
      <c r="E60" s="118"/>
      <c r="F60" s="118"/>
      <c r="G60" s="119"/>
      <c r="H60" s="208">
        <f t="shared" si="0"/>
        <v>0</v>
      </c>
      <c r="I60" s="248">
        <f t="shared" si="1"/>
        <v>0</v>
      </c>
    </row>
    <row r="61" spans="1:16">
      <c r="A61" s="117">
        <v>6</v>
      </c>
      <c r="B61" s="144" t="s">
        <v>53</v>
      </c>
      <c r="C61" s="108"/>
      <c r="D61" s="118"/>
      <c r="E61" s="118"/>
      <c r="F61" s="118"/>
      <c r="G61" s="119"/>
      <c r="H61" s="208">
        <f t="shared" si="0"/>
        <v>0</v>
      </c>
      <c r="I61" s="248">
        <f t="shared" si="1"/>
        <v>0</v>
      </c>
    </row>
    <row r="62" spans="1:16">
      <c r="A62" s="117">
        <v>7</v>
      </c>
      <c r="B62" s="144" t="s">
        <v>53</v>
      </c>
      <c r="C62" s="108"/>
      <c r="D62" s="118"/>
      <c r="E62" s="118"/>
      <c r="F62" s="118"/>
      <c r="G62" s="119"/>
      <c r="H62" s="208">
        <f t="shared" si="0"/>
        <v>0</v>
      </c>
      <c r="I62" s="248">
        <f t="shared" si="1"/>
        <v>0</v>
      </c>
    </row>
    <row r="63" spans="1:16">
      <c r="A63" s="117">
        <v>8</v>
      </c>
      <c r="B63" s="144" t="s">
        <v>53</v>
      </c>
      <c r="C63" s="108"/>
      <c r="D63" s="118"/>
      <c r="E63" s="118"/>
      <c r="F63" s="118"/>
      <c r="G63" s="119"/>
      <c r="H63" s="208">
        <f t="shared" si="0"/>
        <v>0</v>
      </c>
      <c r="I63" s="248">
        <f t="shared" si="1"/>
        <v>0</v>
      </c>
    </row>
    <row r="64" spans="1:16">
      <c r="A64" s="117">
        <v>9</v>
      </c>
      <c r="B64" s="144" t="s">
        <v>53</v>
      </c>
      <c r="C64" s="108"/>
      <c r="D64" s="118"/>
      <c r="E64" s="118"/>
      <c r="F64" s="118"/>
      <c r="G64" s="119"/>
      <c r="H64" s="208">
        <f t="shared" si="0"/>
        <v>0</v>
      </c>
      <c r="I64" s="248">
        <f t="shared" si="1"/>
        <v>0</v>
      </c>
    </row>
    <row r="65" spans="1:16">
      <c r="A65" s="117">
        <v>10</v>
      </c>
      <c r="B65" s="144" t="s">
        <v>53</v>
      </c>
      <c r="C65" s="108"/>
      <c r="D65" s="118"/>
      <c r="E65" s="118"/>
      <c r="F65" s="118"/>
      <c r="G65" s="119"/>
      <c r="H65" s="208">
        <f t="shared" si="0"/>
        <v>0</v>
      </c>
      <c r="I65" s="248">
        <f t="shared" si="1"/>
        <v>0</v>
      </c>
    </row>
    <row r="66" spans="1:16">
      <c r="A66" s="117">
        <v>11</v>
      </c>
      <c r="B66" s="144" t="s">
        <v>105</v>
      </c>
      <c r="C66" s="108"/>
      <c r="D66" s="118"/>
      <c r="E66" s="118"/>
      <c r="F66" s="118"/>
      <c r="G66" s="119"/>
      <c r="H66" s="208">
        <f t="shared" si="0"/>
        <v>0</v>
      </c>
      <c r="I66" s="248">
        <f t="shared" si="1"/>
        <v>0</v>
      </c>
    </row>
    <row r="67" spans="1:16">
      <c r="A67" s="117">
        <v>12</v>
      </c>
      <c r="B67" s="144" t="s">
        <v>105</v>
      </c>
      <c r="C67" s="108"/>
      <c r="D67" s="118"/>
      <c r="E67" s="118"/>
      <c r="F67" s="118"/>
      <c r="G67" s="119"/>
      <c r="H67" s="208">
        <f t="shared" si="0"/>
        <v>0</v>
      </c>
      <c r="I67" s="248">
        <f t="shared" si="1"/>
        <v>0</v>
      </c>
      <c r="K67" s="252"/>
      <c r="L67" s="252"/>
      <c r="M67" s="252"/>
      <c r="N67" s="252"/>
      <c r="O67" s="252"/>
      <c r="P67" s="252"/>
    </row>
    <row r="68" spans="1:16">
      <c r="A68" s="117"/>
      <c r="B68" s="174"/>
      <c r="C68" s="108"/>
      <c r="D68" s="118"/>
      <c r="E68" s="118"/>
      <c r="F68" s="118"/>
      <c r="G68" s="119"/>
      <c r="H68" s="208">
        <f t="shared" si="0"/>
        <v>0</v>
      </c>
      <c r="I68" s="248">
        <f t="shared" si="1"/>
        <v>0</v>
      </c>
      <c r="K68" s="252"/>
      <c r="L68" s="252"/>
      <c r="M68" s="252"/>
      <c r="N68" s="252"/>
      <c r="O68" s="252"/>
      <c r="P68" s="252"/>
    </row>
    <row r="69" spans="1:16">
      <c r="A69" s="117">
        <v>1</v>
      </c>
      <c r="B69" s="144" t="s">
        <v>54</v>
      </c>
      <c r="C69" s="108"/>
      <c r="D69" s="118"/>
      <c r="E69" s="118"/>
      <c r="F69" s="118"/>
      <c r="G69" s="119"/>
      <c r="H69" s="208">
        <f t="shared" si="0"/>
        <v>0</v>
      </c>
      <c r="I69" s="248">
        <f t="shared" si="1"/>
        <v>0</v>
      </c>
      <c r="K69" s="345" t="s">
        <v>44</v>
      </c>
      <c r="L69" s="345"/>
      <c r="M69" s="324"/>
      <c r="N69" s="324"/>
      <c r="O69" s="324"/>
      <c r="P69" s="324"/>
    </row>
    <row r="70" spans="1:16">
      <c r="A70" s="117">
        <v>2</v>
      </c>
      <c r="B70" s="144" t="s">
        <v>54</v>
      </c>
      <c r="C70" s="108"/>
      <c r="D70" s="118"/>
      <c r="E70" s="118"/>
      <c r="F70" s="118"/>
      <c r="G70" s="119"/>
      <c r="H70" s="208">
        <f t="shared" si="0"/>
        <v>0</v>
      </c>
      <c r="I70" s="248">
        <f t="shared" si="1"/>
        <v>0</v>
      </c>
      <c r="K70" s="345" t="s">
        <v>85</v>
      </c>
      <c r="L70" s="345"/>
      <c r="M70" s="324"/>
      <c r="N70" s="324"/>
      <c r="O70" s="324"/>
      <c r="P70" s="324"/>
    </row>
    <row r="71" spans="1:16">
      <c r="A71" s="117">
        <v>3</v>
      </c>
      <c r="B71" s="144" t="s">
        <v>54</v>
      </c>
      <c r="C71" s="108"/>
      <c r="D71" s="118"/>
      <c r="E71" s="118"/>
      <c r="F71" s="118"/>
      <c r="G71" s="119"/>
      <c r="H71" s="208">
        <f t="shared" si="0"/>
        <v>0</v>
      </c>
      <c r="I71" s="248">
        <f t="shared" si="1"/>
        <v>0</v>
      </c>
      <c r="K71" s="345" t="s">
        <v>86</v>
      </c>
      <c r="L71" s="345"/>
      <c r="M71" s="319"/>
      <c r="N71" s="320"/>
      <c r="O71" s="320"/>
      <c r="P71" s="321"/>
    </row>
    <row r="72" spans="1:16">
      <c r="A72" s="117">
        <v>4</v>
      </c>
      <c r="B72" s="144" t="s">
        <v>54</v>
      </c>
      <c r="C72" s="108"/>
      <c r="D72" s="118"/>
      <c r="E72" s="118"/>
      <c r="F72" s="118"/>
      <c r="G72" s="119"/>
      <c r="H72" s="208">
        <f t="shared" si="0"/>
        <v>0</v>
      </c>
      <c r="I72" s="248">
        <f t="shared" si="1"/>
        <v>0</v>
      </c>
      <c r="K72" s="345" t="s">
        <v>45</v>
      </c>
      <c r="L72" s="345"/>
      <c r="M72" s="319"/>
      <c r="N72" s="320"/>
      <c r="O72" s="320"/>
      <c r="P72" s="321"/>
    </row>
    <row r="73" spans="1:16">
      <c r="A73" s="117">
        <v>5</v>
      </c>
      <c r="B73" s="144" t="s">
        <v>54</v>
      </c>
      <c r="C73" s="108"/>
      <c r="D73" s="118"/>
      <c r="E73" s="118"/>
      <c r="F73" s="118"/>
      <c r="G73" s="119"/>
      <c r="H73" s="208">
        <f t="shared" ref="H73:H78" si="2">IF(D73="",0,$H$5)</f>
        <v>0</v>
      </c>
      <c r="I73" s="248">
        <f t="shared" ref="I73:I78" si="3">IF(D73="",0,1)</f>
        <v>0</v>
      </c>
    </row>
    <row r="74" spans="1:16">
      <c r="A74" s="117">
        <v>6</v>
      </c>
      <c r="B74" s="144" t="s">
        <v>54</v>
      </c>
      <c r="C74" s="108"/>
      <c r="D74" s="118"/>
      <c r="E74" s="118"/>
      <c r="F74" s="118"/>
      <c r="G74" s="119"/>
      <c r="H74" s="208">
        <f t="shared" si="2"/>
        <v>0</v>
      </c>
      <c r="I74" s="248">
        <f t="shared" si="3"/>
        <v>0</v>
      </c>
    </row>
    <row r="75" spans="1:16">
      <c r="A75" s="117">
        <v>7</v>
      </c>
      <c r="B75" s="144" t="s">
        <v>54</v>
      </c>
      <c r="C75" s="108"/>
      <c r="D75" s="118"/>
      <c r="E75" s="118"/>
      <c r="F75" s="118"/>
      <c r="G75" s="119"/>
      <c r="H75" s="208">
        <f t="shared" si="2"/>
        <v>0</v>
      </c>
      <c r="I75" s="248">
        <f t="shared" si="3"/>
        <v>0</v>
      </c>
    </row>
    <row r="76" spans="1:16">
      <c r="A76" s="117">
        <v>8</v>
      </c>
      <c r="B76" s="144" t="s">
        <v>54</v>
      </c>
      <c r="C76" s="108"/>
      <c r="D76" s="118"/>
      <c r="E76" s="118"/>
      <c r="F76" s="118"/>
      <c r="G76" s="119"/>
      <c r="H76" s="208">
        <f t="shared" si="2"/>
        <v>0</v>
      </c>
      <c r="I76" s="248">
        <f t="shared" si="3"/>
        <v>0</v>
      </c>
    </row>
    <row r="77" spans="1:16">
      <c r="A77" s="117">
        <v>9</v>
      </c>
      <c r="B77" s="144" t="s">
        <v>54</v>
      </c>
      <c r="C77" s="108"/>
      <c r="D77" s="118"/>
      <c r="E77" s="118"/>
      <c r="F77" s="118"/>
      <c r="G77" s="119"/>
      <c r="H77" s="208">
        <f t="shared" si="2"/>
        <v>0</v>
      </c>
      <c r="I77" s="248">
        <f t="shared" si="3"/>
        <v>0</v>
      </c>
    </row>
    <row r="78" spans="1:16">
      <c r="A78" s="117">
        <v>10</v>
      </c>
      <c r="B78" s="144" t="s">
        <v>54</v>
      </c>
      <c r="C78" s="108"/>
      <c r="D78" s="118"/>
      <c r="E78" s="118"/>
      <c r="F78" s="118"/>
      <c r="G78" s="119"/>
      <c r="H78" s="208">
        <f t="shared" si="2"/>
        <v>0</v>
      </c>
      <c r="I78" s="248">
        <f t="shared" si="3"/>
        <v>0</v>
      </c>
    </row>
    <row r="79" spans="1:16">
      <c r="A79" s="117">
        <v>11</v>
      </c>
      <c r="B79" s="144" t="s">
        <v>106</v>
      </c>
      <c r="C79" s="108"/>
      <c r="D79" s="118"/>
      <c r="E79" s="118"/>
      <c r="F79" s="118"/>
      <c r="G79" s="119"/>
      <c r="H79" s="208">
        <f t="shared" ref="H79:H80" si="4">IF(D79="",0,$H$5)</f>
        <v>0</v>
      </c>
      <c r="I79" s="248">
        <f t="shared" ref="I79:I80" si="5">IF(D79="",0,1)</f>
        <v>0</v>
      </c>
    </row>
    <row r="80" spans="1:16" ht="13.5" thickBot="1">
      <c r="A80" s="165">
        <v>12</v>
      </c>
      <c r="B80" s="173" t="s">
        <v>106</v>
      </c>
      <c r="C80" s="104"/>
      <c r="D80" s="120"/>
      <c r="E80" s="120"/>
      <c r="F80" s="120"/>
      <c r="G80" s="121"/>
      <c r="H80" s="209">
        <f t="shared" si="4"/>
        <v>0</v>
      </c>
      <c r="I80" s="249">
        <f t="shared" si="5"/>
        <v>0</v>
      </c>
    </row>
    <row r="81" spans="2:9" ht="13.5" thickBot="1">
      <c r="H81" s="221">
        <f>SUM(H6:H80)</f>
        <v>0</v>
      </c>
      <c r="I81" s="251">
        <f>SUM(I6:I80)</f>
        <v>0</v>
      </c>
    </row>
    <row r="83" spans="2:9">
      <c r="B83" s="122"/>
    </row>
    <row r="84" spans="2:9">
      <c r="B84" s="123" t="s">
        <v>83</v>
      </c>
    </row>
    <row r="85" spans="2:9">
      <c r="B85" s="123" t="s">
        <v>28</v>
      </c>
    </row>
    <row r="86" spans="2:9">
      <c r="B86" s="123" t="s">
        <v>29</v>
      </c>
    </row>
  </sheetData>
  <sheetProtection algorithmName="SHA-512" hashValue="l9LZHFrfEZF48UPv4B1bn4dWgMIO1yR+YSP84epV293eY1SWrPPVQX8QOtBS1ywri5OyCyP+SZBFiLKQtSjkcA==" saltValue="Na7Q2419ibaguYg5m5vbzg==" spinCount="100000" sheet="1" objects="1" scenarios="1" selectLockedCells="1"/>
  <mergeCells count="49">
    <mergeCell ref="K71:L71"/>
    <mergeCell ref="M71:P71"/>
    <mergeCell ref="K72:L72"/>
    <mergeCell ref="M72:P72"/>
    <mergeCell ref="K59:L59"/>
    <mergeCell ref="M59:P59"/>
    <mergeCell ref="K69:L69"/>
    <mergeCell ref="M69:P69"/>
    <mergeCell ref="K70:L70"/>
    <mergeCell ref="M70:P70"/>
    <mergeCell ref="K56:L56"/>
    <mergeCell ref="M56:P56"/>
    <mergeCell ref="K57:L57"/>
    <mergeCell ref="M57:P57"/>
    <mergeCell ref="K58:L58"/>
    <mergeCell ref="M58:P58"/>
    <mergeCell ref="K34:L34"/>
    <mergeCell ref="M34:P34"/>
    <mergeCell ref="K44:L44"/>
    <mergeCell ref="M44:P44"/>
    <mergeCell ref="K45:L45"/>
    <mergeCell ref="M45:P45"/>
    <mergeCell ref="C2:D2"/>
    <mergeCell ref="K9:L9"/>
    <mergeCell ref="M9:P9"/>
    <mergeCell ref="K19:L19"/>
    <mergeCell ref="M19:P19"/>
    <mergeCell ref="K6:L6"/>
    <mergeCell ref="M6:P6"/>
    <mergeCell ref="K7:L7"/>
    <mergeCell ref="M7:P7"/>
    <mergeCell ref="K8:L8"/>
    <mergeCell ref="M8:P8"/>
    <mergeCell ref="K46:L46"/>
    <mergeCell ref="M46:P46"/>
    <mergeCell ref="K47:L47"/>
    <mergeCell ref="M47:P47"/>
    <mergeCell ref="K20:L20"/>
    <mergeCell ref="M20:P20"/>
    <mergeCell ref="K21:L21"/>
    <mergeCell ref="M21:P21"/>
    <mergeCell ref="K22:L22"/>
    <mergeCell ref="M22:P22"/>
    <mergeCell ref="K31:L31"/>
    <mergeCell ref="M31:P31"/>
    <mergeCell ref="K32:L32"/>
    <mergeCell ref="M32:P32"/>
    <mergeCell ref="K33:L33"/>
    <mergeCell ref="M33:P33"/>
  </mergeCells>
  <phoneticPr fontId="4" type="noConversion"/>
  <pageMargins left="0.7" right="0.7" top="0.75" bottom="0.75" header="0.3" footer="0.3"/>
  <pageSetup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Info k přihlášce</vt:lpstr>
      <vt:lpstr>SEZNAM</vt:lpstr>
      <vt:lpstr>Fakturace</vt:lpstr>
      <vt:lpstr>Exhibition</vt:lpstr>
      <vt:lpstr>Parade</vt:lpstr>
      <vt:lpstr>Parade Acces.</vt:lpstr>
      <vt:lpstr>Showtwirl</vt:lpstr>
      <vt:lpstr>Traditional</vt:lpstr>
      <vt:lpstr>FlagBaton</vt:lpstr>
      <vt:lpstr>VÝPOČET VĚKU SKUPINA</vt:lpstr>
      <vt:lpstr>VÝPOČET VĚKU FLAG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Rejlová</dc:creator>
  <cp:lastModifiedBy>Tereza Janoušková</cp:lastModifiedBy>
  <dcterms:created xsi:type="dcterms:W3CDTF">2023-11-16T18:42:50Z</dcterms:created>
  <dcterms:modified xsi:type="dcterms:W3CDTF">2024-10-17T17:40:27Z</dcterms:modified>
</cp:coreProperties>
</file>